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defaultThemeVersion="166925"/>
  <mc:AlternateContent xmlns:mc="http://schemas.openxmlformats.org/markup-compatibility/2006">
    <mc:Choice Requires="x15">
      <x15ac:absPath xmlns:x15ac="http://schemas.microsoft.com/office/spreadsheetml/2010/11/ac" url="https://corporateroot.sharepoint.com/sites/Project-bj3805/Team/WIP/06 Participatie/2de participatie sessie/"/>
    </mc:Choice>
  </mc:AlternateContent>
  <xr:revisionPtr revIDLastSave="857" documentId="8_{793504A6-75C3-425F-8F7A-4CBFC9899E92}" xr6:coauthVersionLast="47" xr6:coauthVersionMax="47" xr10:uidLastSave="{EDCAE19D-4FFF-4F08-85A7-884FA729C7D8}"/>
  <bookViews>
    <workbookView xWindow="-28920" yWindow="-120" windowWidth="29040" windowHeight="15840" firstSheet="1" activeTab="1" xr2:uid="{C18CF5DD-3D6E-4602-AD3F-B1F229A4188A}"/>
  </bookViews>
  <sheets>
    <sheet name="Sheet1" sheetId="1" r:id="rId1"/>
    <sheet name="DT" sheetId="2" r:id="rId2"/>
    <sheet name="Blad1" sheetId="3" r:id="rId3"/>
  </sheets>
  <definedNames>
    <definedName name="_xlnm._FilterDatabase" localSheetId="0" hidden="1">Sheet1!$A$5:$G$102</definedName>
  </definedNames>
  <calcPr calcId="191028"/>
  <pivotCaches>
    <pivotCache cacheId="709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E13" i="2"/>
  <c r="D13" i="2"/>
  <c r="C13" i="2"/>
</calcChain>
</file>

<file path=xl/sharedStrings.xml><?xml version="1.0" encoding="utf-8"?>
<sst xmlns="http://schemas.openxmlformats.org/spreadsheetml/2006/main" count="606" uniqueCount="263">
  <si>
    <t>Reacties belangenhebbenden en opvolging 2e participatieronde</t>
  </si>
  <si>
    <t>Overgenomen</t>
  </si>
  <si>
    <t>(Deels) overgenomen / onderwerp van nadere uitwerking</t>
  </si>
  <si>
    <t>Niet overgenomen</t>
  </si>
  <si>
    <t xml:space="preserve">N.v.t. </t>
  </si>
  <si>
    <t>Nr.</t>
  </si>
  <si>
    <t>Eistekst</t>
  </si>
  <si>
    <t>Gemeente</t>
  </si>
  <si>
    <t>Locatie (straatnaam + wegvak)</t>
  </si>
  <si>
    <t>(Bron) Document</t>
  </si>
  <si>
    <t xml:space="preserve">Honorering </t>
  </si>
  <si>
    <t>Toelichting Honorering</t>
  </si>
  <si>
    <t>Molenvaart Zuid is niet 5,5 meter breed. Op sommige delen maar 4 meter, bijvoorbeeld bij nummer 543. Hierdoor levensgevaarlijk voor fietsers aangezien hier landbouwverkeer rijdt die breder zijn dan 3,5 meter.</t>
  </si>
  <si>
    <t>Hollands Kroon</t>
  </si>
  <si>
    <t>Molenvaart Zuid</t>
  </si>
  <si>
    <t>Informatieavond Anna Paulowna</t>
  </si>
  <si>
    <t>Het klopt dat de Molenvaart op dit moment smal is. In het ontwerp van de doorfietsroute wordt onderzocht waar het mogelijk is de weg te verbreden. Bijv. met kantverharding. De Molenvaart Zuid is ook nu de zijde waar fietsers gebruik van maken. Het inrichten van de Molenvaart Zuid sluit aan bij het huidige gebruik</t>
  </si>
  <si>
    <t xml:space="preserve">Je wilt absoluut geen fietsroute faciliteren op Molenvaart Zuid in verband met de grote landbouwvoertuigen die er rijden. Deze rijden allemaal met ontheffing vanwege hun grote. </t>
  </si>
  <si>
    <t>De Molenvaart Zuid is ook nu al de meest gebruikte fietsroute. De doorfietsroute  sluit hier op aan</t>
  </si>
  <si>
    <t>Geen doorfietsroute over de Molenvaart Zuid. In plaats daarvan maak één route via Den Helder -&gt; Julianadorp en via N9 naar zuiden en de andere route via Den Helder -&gt; Breezand --&gt; Anna Paulowna</t>
  </si>
  <si>
    <t>De Molenvaart Zuid is ook nu al de meest gebruikte fietsroute. De doorfietsroute  sluit hier op aan. De genoemde alternatieven zijn als aanbevelingen overgenomen in het rapport voor als de pont niet vaart.</t>
  </si>
  <si>
    <t>Op de Lagedijk moet verlichting komen. In de donkere maandan kan je hier dan niet meer fietsen.</t>
  </si>
  <si>
    <t>Lagedijk</t>
  </si>
  <si>
    <t xml:space="preserve">Uitgangspunt is een (sociaal) veilig fietspad. Idealiter met verlichting. Maar er spelen ook andere belangen zoals flora en fauna. In de nadere uitwerking zal per locatie worden bezien wat de (on)mogelijkheden zijn. </t>
  </si>
  <si>
    <t>Hoe komen wij thuis als er een file staat vanaf Schouweg tot aan Veerpont? -Molenvaart 547, 268</t>
  </si>
  <si>
    <t>N.v.t.</t>
  </si>
  <si>
    <t>Deze reactie staat los van de aanpak doorfietsroute.Het signaal is aan de gemeente doorgegeven.</t>
  </si>
  <si>
    <t>Verlichting langs de Oudeveer</t>
  </si>
  <si>
    <t>Lage Dijk</t>
  </si>
  <si>
    <t>Haaksparkeerplaatsen naar langsparkeerplaatsen kost netto parkeerplaatsen bij Spoorstraat. Wij als buurt hebben hiervoor gevochten om deze te behouden</t>
  </si>
  <si>
    <t>Spoorstraat</t>
  </si>
  <si>
    <t>Uit onderzoek van de gemeente blijkt dat de parkeerdruk met minder plekken nog steeds acceptabel is</t>
  </si>
  <si>
    <t>Fietsroken op de Brakkeveldweg moeten aan beide zijde een fietsstraat worden.</t>
  </si>
  <si>
    <t>Den Helder</t>
  </si>
  <si>
    <t>Informatieavond Den Helder</t>
  </si>
  <si>
    <t>Zie ontwerp</t>
  </si>
  <si>
    <t>Afsluiting van de Nieuweweg is zeer beperkend voor het verkeer richting Tuindorp</t>
  </si>
  <si>
    <t>Nieuweweg</t>
  </si>
  <si>
    <t>Tuindorp blijft bereikbaar met de auto, maar via andere route. Gemeente gaat nader onderzoek doen. Ook in relatie tot toekomstige functies Dirksz</t>
  </si>
  <si>
    <t>Houd rekening met de bereikbaarheid voor hulpdiensten aan de Brakkeveldweg</t>
  </si>
  <si>
    <t>Brakkeveldweg</t>
  </si>
  <si>
    <t>Is een randvoowaarde</t>
  </si>
  <si>
    <t>Houd rekening met de bereikbaarheiid voor ondernemers op de Brakkeveldweg</t>
  </si>
  <si>
    <t>In verdere uitwerking gaat gemeente uitgebreid participeren</t>
  </si>
  <si>
    <t>Fietsers rijden regen de richting op het laatste gedeelte bij de Brakkeveldweg.</t>
  </si>
  <si>
    <t>In het ontwerp is hier zo veel als mogelijk rekening mee gehouden. De doorfietsroute gaat via oostzijde station. De verwachting is dat hier meer fietsers gebruik van gaan maken</t>
  </si>
  <si>
    <t>Ter hoogte van "Toppie" draaigelegenheid voor vrachtverkeer maken.</t>
  </si>
  <si>
    <t>Nadere uitwerking, ook in overleg met ondernemers en aanwonenden</t>
  </si>
  <si>
    <t>Aan het eind van de Noorderhaven staat en verboden toegang bord.</t>
  </si>
  <si>
    <t>Noorderhaven</t>
  </si>
  <si>
    <t xml:space="preserve">Met de doorfietsroute komt er ook nieuwe bebording </t>
  </si>
  <si>
    <t xml:space="preserve">Let op sluiproute via parkeerterrein van de Hema </t>
  </si>
  <si>
    <t>Van Foreestweg</t>
  </si>
  <si>
    <t xml:space="preserve">Aandachtspunt en aanbeveling richting gemeente. </t>
  </si>
  <si>
    <t>Onduidelijkheid bebording bij de noordlijke fietspad richting de TESO</t>
  </si>
  <si>
    <t>Kanaalweg</t>
  </si>
  <si>
    <t>Graag fietspad langs de Zuidweg richting de paal aan de andere zijde en oversteken bij de rotonde</t>
  </si>
  <si>
    <t>Schagen</t>
  </si>
  <si>
    <t>Zuiderweg</t>
  </si>
  <si>
    <t>Informatieavond Schagen</t>
  </si>
  <si>
    <t>Fietspad blijft aan de zuidkant van de Zuiderweg. Er is geen ruimte voor een oversteek van het spoor aan de noordzijde van de Zuiderweg</t>
  </si>
  <si>
    <t>Knip de Grotewallerweg met fietspaaltjes zodat doorgaandverkeer eraf gaat en veiliger wordt voor fietsverkeer.</t>
  </si>
  <si>
    <t>Grotewallerweg</t>
  </si>
  <si>
    <t xml:space="preserve">Fietspaaltjes zijn onveilig en voor deze locatie ook niet nodig. </t>
  </si>
  <si>
    <t>Maak Grotewallerweg éénrichtingsverkeer voor auto's</t>
  </si>
  <si>
    <t>Het eventueel instellen van eenrichtingsverkeer is onderwerp van de nadere uitwerking. Vooralsnog is dit niet het uitgangspunt</t>
  </si>
  <si>
    <t>Waarom niet via de Grote Sloot? Hier ligt al infrastructuur</t>
  </si>
  <si>
    <t>Grote Sloot</t>
  </si>
  <si>
    <t>De route is aangepast. De doorfietsroute gaat via de stille kant van de Grote Sloot</t>
  </si>
  <si>
    <t>Route lange spoor of Grote sloot beter afwegen. Ook in verband met de NNN-zone waar deze route doorheen gaat.</t>
  </si>
  <si>
    <t>Houdt bij kruispunt Sportlaan/Noorderweg in Oudesluis rekening met landbouwverkeer. Bespreek dit ook met Dorpsraad</t>
  </si>
  <si>
    <t>Noorderweg</t>
  </si>
  <si>
    <t>De dorpsraden zijn uitgenodigd voor de participatiemomenten. Het ontwerp houd er rekening mee</t>
  </si>
  <si>
    <t>Drogegreppel langs Diepsmeerweg kan benut worden voor een fietspad.</t>
  </si>
  <si>
    <t>Diepsmeerweg</t>
  </si>
  <si>
    <t>Er komt een nieuw ontwerp voor de Diepsmeerweg waarbij de greppel (deels of geheel) wordt benut</t>
  </si>
  <si>
    <t>Vrachtverkeer rijdt de Molenaarweg in en rijdt zich dan klem.</t>
  </si>
  <si>
    <t>Molenaarweg</t>
  </si>
  <si>
    <t>Informatieavond Warmenhuizen</t>
  </si>
  <si>
    <t>Aandachtspunt is opgenomen. Aanbeveling voor nadere uitwerking van het ontwerp</t>
  </si>
  <si>
    <t>Voorrang met Warmenhuizerweg en Sportlaan moet in het nieuwe ontwerp duidelijk worden gemaakt. Nu krijgt verkeer vanaf de Sportlaan geen voorrang.</t>
  </si>
  <si>
    <t>Sportlaan</t>
  </si>
  <si>
    <t>De voorrangssituatie wijzigt. Het kruispunt ligt op een plateau waardoor het verkeer zal moeten afremmen. In de nadere uitwerking is er aandacht voor andere (tijdelijke) waarschuwingen</t>
  </si>
  <si>
    <t>LZV route is Warmenhuizerweg en Kanaalweg, voorkeur heeft om deze op te waarderen dan kan profiel langs Diepsmeerweg smaller.</t>
  </si>
  <si>
    <t>De Diepsmeerweg is al te smal. Hier zijn maatregelen nodig</t>
  </si>
  <si>
    <t>De bomen langs Diepsmeerweg moeten behouden blijven.</t>
  </si>
  <si>
    <t>Door het opschuiven van de rijbaan westwaarts komen een aantal bomen in de obstakelvrije zone van de rijbaan. Deze bomen moeten in verband met verkeersveiligheid (de obstakelvrije ruimte) worden gekapt. De rest van de groenstructuur kan blijven behouden</t>
  </si>
  <si>
    <t>Leg de doorfietsroute aan de westelijke zijde van de Diepsmeerweg.</t>
  </si>
  <si>
    <t>Een fietspad aan de oostzijde heeft de voorkeur. Ook met oog op toekomstige ruimtelijke ontwikkelingen, het beperken van oversteekbewegingen en aansluiting op de rest van het fietsnetwerk</t>
  </si>
  <si>
    <t>Graag punaise verwijderen op het kruispunt De Schaar/De Slenk</t>
  </si>
  <si>
    <t>De Slenk</t>
  </si>
  <si>
    <t>Bij inrichting als doorfietsroute komt te punaise te vervallen</t>
  </si>
  <si>
    <t>Let de doorfietsroute aan de westelijkezijde van de N245. Ons is een verdubbeling van de N245 beloofd en hiervoor gaan we ook strijden. Door deze ruimte benutten voor een fietspad wordt de bereikbaarheid in de toekomst aanzienlijk aangetast.</t>
  </si>
  <si>
    <t>N245</t>
  </si>
  <si>
    <t xml:space="preserve">De provincie gaat de doorfietsroute langs de N245 verder uitwerken. Deze route ligt aan de oostzijde van de N245 </t>
  </si>
  <si>
    <t>Trek de fietsroute door langs de N245 richting de Zuiderweg.</t>
  </si>
  <si>
    <t>N245/Zuiderweg</t>
  </si>
  <si>
    <t>De doorfietsroute is er op gericht om Muggenburg, Muggenburg Zuid en het centrum (station) beter met elkaar te verbinden. Een route  'buitenom' draagt hier niet aan bij</t>
  </si>
  <si>
    <t>De fiets Canoroute promoten. Dat voorkomt ellende voor Julianadorp Langevliet wordt veel te druk</t>
  </si>
  <si>
    <t>Rotonde Nieuweweg/Doggersvaart</t>
  </si>
  <si>
    <t>Informatieavond Julianadorp</t>
  </si>
  <si>
    <t>De Kanoroute is een recreatieve route, ruim 1 kilometer langer, minder direct en kan als sociaal onveilig worden ervaren. Ook sluit de route ongelukkig aan op het fietsnetwerk in beide kernen. Een doorfietsroute over dit tracé zal niet als zodanig worden gebruikt.</t>
  </si>
  <si>
    <t>Toepassen van rotonde met fietspad in de voorrang.  Geen knip in de weg. De ondernemers van Julianadorp zijn sterk tegen een knip in de weg.</t>
  </si>
  <si>
    <t>Van Fooreestweg/Langevliet</t>
  </si>
  <si>
    <t>Een rotonde is ruimtelijk niet inpasbaar. Een knip blijft in deze ontwerpstudie het uitgangspunt. In de nadere uitwerking zal onderzoek worden gedaan hoe het autoverkeer op de Langevliet als beste kan worden teruggedrongen rekening houdend met de verschillende belangen</t>
  </si>
  <si>
    <t>Knip de weg net na de rotonde van de Langevliet met de Noorderhaaks.</t>
  </si>
  <si>
    <t>Noorderhaaks/Langevliet</t>
  </si>
  <si>
    <t>Een knip blijft in deze ontwerpstudie het uitgangspunt. In de nadere uitwerking zal onderzoek worden gedaan hoe het autoverkeer op de Langevliet als beste kan worden teruggedrongen rekening houdend met de verschillende belangen</t>
  </si>
  <si>
    <t>Denk aan voldoende verlichting bij de rotonde Langevliet/Eikenhout</t>
  </si>
  <si>
    <t>Langevliet/Eikenhout</t>
  </si>
  <si>
    <t>Er staat verlichting op deze rotonde en het fietspad. In de verdere uitwerking zal dit aandachtspunt worden meegenomen</t>
  </si>
  <si>
    <t>Bushalte aan De Weel verplaatsen. Dit blokkeert het zicht op het kruispunt</t>
  </si>
  <si>
    <t>De Weel</t>
  </si>
  <si>
    <t>Informatieavond Zijdewind</t>
  </si>
  <si>
    <t>De bushalte is in het ontwerp verplaatst naar de oorspronkelijke locatie. Hierover zal nog wel afstemming nodig zijn met de vervoerder.</t>
  </si>
  <si>
    <t>Verlichting langs de N241</t>
  </si>
  <si>
    <t>De route buiten de bebouwde kom langs de N241 is geen onderdeel van deze studie. Dit aandachtspunt is meegegeven aan de provincie</t>
  </si>
  <si>
    <t>De Fietsersbond stelt een twee richtingen fietspad aan zowel noord- als zuidzijde voor. Behalve voor fietsers van en naar Texel, maken deze fietspaden de bereikbaarheid van locaties aan noord- en zuidzijde beter bereikbaar.</t>
  </si>
  <si>
    <t>Hoofdgracht / N250</t>
  </si>
  <si>
    <t>Reactie fietsersbond</t>
  </si>
  <si>
    <t>In het geactualiseerde ontwerp liggen aan beide kanten verbrede tweerichtingsfietspaden</t>
  </si>
  <si>
    <t>De Fietsersbond hecht zeer aan verder overleg met de wegbeheerder over herinrichting van dit knelpunt.</t>
  </si>
  <si>
    <t>Koningsplein</t>
  </si>
  <si>
    <t>Wegbeheerder betrekt fietsersbond bij verdere uitwerking knelpunt</t>
  </si>
  <si>
    <t xml:space="preserve">De Fietsersbond houdt vast aan de gewenste inrichting van de Boerhavestraat als fietsstraat. Deze route is rustiger, bevat minder potentiële conflictsituaties met gemotoriseerd verkeer en ligt gunstiger t.o.v. de te renoveren ondergrondse fietsenstalling van het station. De oversteek van de Middenweg vergt extra aandacht. </t>
  </si>
  <si>
    <t>Spoortunnel – Brakkevelweg tunnel</t>
  </si>
  <si>
    <t>Beide routes zijn mogelijk en hebben voor- en nadelen. De route via de oostzijde station is vrijliggend en vermijd een oversteek van de Middenweg. Fietsers hebben in het voorgestelde ontwerp voorrang ander verkeer. De route aan de westzijde vraagt om veel extra ingrepen, gaat mogelijk ten koste van parkeren en gaat over het parkeertterein en K+R bij het station.</t>
  </si>
  <si>
    <t>De Fietsersbond heeft voorkeur voor een deels gescheiden fietsstraat.</t>
  </si>
  <si>
    <t xml:space="preserve">Spoortunnel - Brakkeveldweg Maaiveld </t>
  </si>
  <si>
    <t>De Fietsersbond stelt verbrede fietsstroken voor en - in afwachting van de uitwerking van het verkeerscirculatieplan - de knip eventueel later aan te brengen.</t>
  </si>
  <si>
    <t>Tijdelijke verkeersmaatregelen vallen buiten de scope van de ontwerpstudie. Aandachtspunt is meegegeven aan gemeente</t>
  </si>
  <si>
    <t>De Fietsersbond wil bredere fietspaden.</t>
  </si>
  <si>
    <t>Waddenzeestraat</t>
  </si>
  <si>
    <t>De inrichting van de DFR is erg afhankelijk van de in dia 22 van voorlopig ontwerp DFR Den Helder geschetste verkeerscirculatieplan (knip). De voorkeur gaat uit naar bredere fietspaden en knip. Mocht de knip niet doorgaan, dan stelt de Fietsersbond rotondes voor op de kruisingen Parkstraat (veel overstekende scholieren) en Schoolstraat (veel fietsende toeristen). De talrijke uitritten op het noordelijke deel van het traject verdient extra aandacht vanwege de veiligheid voor fietsers. Bij herinrichting dient als norm te gelden: de fietser consequent in de voorrang.</t>
  </si>
  <si>
    <t>Langevliet tussen Noorder- en Zuiderhaaks</t>
  </si>
  <si>
    <t>De fietser krijgt, waar dit veilig kan, voorrang binnen de bebouwde kom. Uitwerking van eventuele alternatieven zijn onderdeel van de nadere uitwerking</t>
  </si>
  <si>
    <t>Ook de Fietsersbond wil de route over de Essenhout.</t>
  </si>
  <si>
    <t>De Fietsersbond heeft concrete voorstellen gedaan voor alternatieve routes, mocht het veerpont uitvallen. Deze zijn in het voorlopig ontwerp overgenomen.</t>
  </si>
  <si>
    <t>Veerpont Westeinde</t>
  </si>
  <si>
    <t>Deze routes zijn als alternatief in het rapport benoemd voor als de pont niet vaart</t>
  </si>
  <si>
    <t>De wegbeheerder heeft tijdens participatieronde 1 aangegeven met omwonenden, bedrijven en de Fietsersbond de situatie op de Molenvaart nader te gaan bestuderen. De Fietsersbond wacht de uitnodiging voor dit overleg af.</t>
  </si>
  <si>
    <t>(Menging landbouwverkeer) Molenvaart zuid</t>
  </si>
  <si>
    <t>De gemeente heeft overleg gehad met aanwonenden van de Molenvaart Noord</t>
  </si>
  <si>
    <t>De Fietsersbond ziet geen verbetering van de beoogde DFR in de route over het industrieterrein.</t>
  </si>
  <si>
    <t>Route over Kruiswijk</t>
  </si>
  <si>
    <t>De route gaat niet over Kruiswijk. Wel krijgt Kruiswijk voorrang op verzoek van gemeente voorrang op de doorfietsroute</t>
  </si>
  <si>
    <t>De Fietsersbond heeft in “Aanvullende opmerkingen bij de doorfietsroute Den Burg-Geestmerambacht” (veiligheids-)argumenten genoemd, om de route bij het station van Anna Paulowna via de Spoorsingel te laten lopen en raadt deze variant ten zeerste aan.</t>
  </si>
  <si>
    <t>Spoorsingel, Anna Paulowna</t>
  </si>
  <si>
    <t>De doorfietsroute sluit direct aan op het station en de fietsparkeervoorzieningen. De route over de Spoorsingel niet.</t>
  </si>
  <si>
    <t>De Fietsersbond is verrast door het idee van de route zuid-westelijk van Oudesluis naar de spoordijk, maar zet wel kanttekeningen bij de sociale veiligheid van dit traject door onbebouwd gebied. Het alternatief langs de stille kant van de Groote Sloot blijft.</t>
  </si>
  <si>
    <t>Oudesluis – Grote Sloot</t>
  </si>
  <si>
    <t>Er is gekozen voor de oorspronkelijke route via de Grote Sloot</t>
  </si>
  <si>
    <t>De Fietsersbond is voorstanden van een vrij liggend fietspad langs het spoor.
De kruising met de Westfriese dijk bij de spoorwegovergang Keins verdient extra aandacht qua veiligheid.</t>
  </si>
  <si>
    <t>Spoor tussen Groote Sloot en Westfriesedijk</t>
  </si>
  <si>
    <t>De Fietsersbond is het volstrekt eens met de mogelijke onderdoorgang bij het Verlaat via het talud onder de N241 door naar het parallel aan de N241 gelegen fietspad. Hierdoor worden de lange wachttijden bij de VRI vermeden.</t>
  </si>
  <si>
    <t>Dijk en Waard</t>
  </si>
  <si>
    <t>N241-N242</t>
  </si>
  <si>
    <t>Enkele knelpunten:
-	oversteek De Slenk-Vliedlaan;
-	traject tussen Vliedlaan, de Schaar en fietstunnel;
-	inrichting Sweelinckstraat, Thorbeckestraat, Stationsweg en Spoorlaan of alternatieve route.</t>
  </si>
  <si>
    <t>Uitwerking traject N241, station Schagen en Zuiderweg</t>
  </si>
  <si>
    <t>Met de realisatie van de doorfietsroute worden deze punten aangepakt.</t>
  </si>
  <si>
    <t>Bovenstaande knelpunten worden vermeden met deze variant. Nieuw fietspad aan de noordzijde vanaf de N241 naar de rotonde. Verder via (fiets-)voetpad langs gezondheidsplein naar spoorwegovergang en station.</t>
  </si>
  <si>
    <t>Alternatieve route N241, Zuiderweg, Spoorlaan, station Schagen</t>
  </si>
  <si>
    <t xml:space="preserve">De voorgestelde route is niet de meest logische/directe route vanaf de N241 naar het station. </t>
  </si>
  <si>
    <t>De Fietserssbond is akkoord met de route over de Spoorlaan.</t>
  </si>
  <si>
    <t>Nijverheidsstraat</t>
  </si>
  <si>
    <t>De Fietsersbond is akkoord met doortrekken van de route via Ambachtsdijk naar Kalverdijk) in plaats van over de Oosterdijk.</t>
  </si>
  <si>
    <t xml:space="preserve">Oosterdijk - N245 </t>
  </si>
  <si>
    <t xml:space="preserve">Dit zal een verdere plek krijgen in de planstudie N245 van de provincie. </t>
  </si>
  <si>
    <t>De Fietsersbond neemt de route via de Sportlaan) niet over en heeft voorkeur voor de route via de Remmerdel, die direct aansluit op de rotonde Warmenhuizerweg, waar de fietsers in de voorrang zijn (binnen de bebouwde kom).
De aansluiting op het - door de Fietsersbond gewenste fietspad langs de Debbemeerweg (zie 13) – kan d.m.v. een twee richtingen fietspad op de rotonde.</t>
  </si>
  <si>
    <t xml:space="preserve">Via Remmerdel of Sportlaan </t>
  </si>
  <si>
    <t>Schagen streeft er naar om aantrekkelijke fietsroutes naar/door het centrum te realiseren. Een route via de Sportlaan door het centrum sluit hier goed bij aan. De route 'buitenom' blijft uiteraard beschikbaar</t>
  </si>
  <si>
    <t>De Fietsersbond wijst de route door het dorp af als zijnde druk, onrustig, bochtig, niet comfortabel en heeft de route via fietspad langs Debbemeerweg als voorkeur.</t>
  </si>
  <si>
    <t xml:space="preserve">Doorbraak - Debbemeerweg </t>
  </si>
  <si>
    <t>De Fietsersbond heeft voorkeur voor een de route aan de oostkant én deels aan de westkant.
De Oostkant is bedoeld voor doorgaand fietsverkeer.
Werknemers van Vezet volgen het aan te leggen fietspad aan de westkant naar de grote poort van het bedrijf. Mocht dit om veiligheidsredenen niet mogelijk zijn, dan doorfietsen naar de volgende ingang halverwege. Dit scheelt twee risicovolle oversteken voor fietsende werknemers van Vezet.</t>
  </si>
  <si>
    <t xml:space="preserve">Debbemeer kruispunt </t>
  </si>
  <si>
    <t>dit betreft een lokale uitwerking t.b.v. de ontsluiting van Vezet. De wens van de Fietsersbond is meegegeven aan de gemeente Schagen.</t>
  </si>
  <si>
    <t>De Fietsersbond heeft in “Aanvullende opmerkingen bij de doorfietsroute Den Burg-Geestmerambacht” onderzoek gevraagd naar de route vanaf de Zuiderweg volledig langs de N245 tot de Nauertogt. De bond betreurt het gegeven, dat er in het voorlopig ontwerp geen argumenten worden genoemd waarom deze route nu door de wegbeheerder niet als optie worden genomen. 
Dit heeft – in de ogen van de Fietsersbond - tot onnodige wrevel geleid tijdens de informatieavond in Schagen en dat is niet in het belang van draagvlak voor de DFR.
De Fietsersbond is akkoord met de beoogde route over (niet door) Warmenhuizen richting Geestmerambacht op basis van de uitgangspunten in de offerteaanvaag, correspondentie over dit onderwerp met de Beleidsadviseur Actieve Mobiliteit /  Fiets &amp; Voetganger van de Provincie Noord-Holland en zijn opmerkingen hierover tijdens de informatieavond in Schagen.
De Fietsersbond ziet in het verlengde van dit traject de fietstunnel vanaf het Regiuscollege onder de Zuiderweg door naar de N245 van de hand als onnodig en sociaal onveilig.</t>
  </si>
  <si>
    <t>Volledig langs N245 en N504</t>
  </si>
  <si>
    <t>De Fietsersbond heeft sinds 2018 actief bijgedragen aan de afwegingen m.b.t. de tracékeuze en inrichting van de route. De overwegingen zijn door gemeente en provincie tijdens de participatieavonden toegelicht. Daarnaast gaat voorliggend rapport in op de overwegingen.</t>
  </si>
  <si>
    <t xml:space="preserve">Tijdens participatieronde 2 is gebleken, dat de route vanaf het Geestmerambacht naar het zuiden nog niet helemaal duidelijk is. De Fietsersbond stelt als alternatief een route over Koedijk richting Alkmaar voor. </t>
  </si>
  <si>
    <t>Zuidelijke variant via Koedijk</t>
  </si>
  <si>
    <t xml:space="preserve">Voorliggende studie betreft de uitwerking in de Noordkop. Uiteraard in overleg met buurgemeenten Dijk en Waard en Alkmaar. De aansluiting van de doorfietsroute op het doorfietsroutenetwerk in Alkmaar is afgestemd </t>
  </si>
  <si>
    <t>De Fietsersbond bepleit de route vanaf de N248 over het fietspad en de fietsstraat langs de N241 tot het Verlaat en niet door de Witte Paal en over de Grotewallerweg.
Deze gewenste route voldoet aan meer kenmerken, die de provincie aan doorfietsroutes toekent, dan de route over de Witte Paal en Grotewallerweg en is bovendien veiliger dan de route over een industrieterrein met enkele risicovolle kruisingen.</t>
  </si>
  <si>
    <t>Route Schagen-N241 via Witte Paal</t>
  </si>
  <si>
    <t>Langs de N241 liggen inderdaad goede fietsvoorzieningen. Het doel van de doorfietsroute is om ook het station en werklocatgies goed met de fiets te ontsluiten. De Grotewallerweg is een rustige en aantrekkelijke fietsroute. Ter hoogte van de kruispunten zijn maatregelen genomen</t>
  </si>
  <si>
    <t>De route van Kanaalweg naar Hoofdgracht is voor zeer veel fietsers onduidelijk. Het fietspad is onderlangs de dijk een eenrichtingsweg en moet met een slinger leiden naar het fietspad naar de Hoofdgracht. Dit wordt dus zeer regelmatig NIET gedaan, wat tot gevaarlijke situaties leidt. Vele verzoeken van diverse personen om dit aan te pakken hebben tot nu toe tot niets geleidt. Gemeente verwijst naar Provinciale Staten en omgekeerd.</t>
  </si>
  <si>
    <t>Kanaalweg/Hoofdgracht</t>
  </si>
  <si>
    <t>Digitale kaart</t>
  </si>
  <si>
    <t>Dit is inderdaad een knelpunt. In het voorgestelde ontwerp komt een breed twee richtingsfietspad aan de noordzijde. Goede bewegwijzering is een belangrijk onderdeel van de doorfietsroute</t>
  </si>
  <si>
    <t>In zijn algemeen geldt dat langs fietspaden ook goed nagedacht moet worden over de groenvoorziening langs de fietspaden. Het komt nogal vaak voor dat de struiken en/of bomen langs de paden onvoldoende worden gesnoeid. Dit zorgt voor gevaarlijke situaties.</t>
  </si>
  <si>
    <t>Algemeen</t>
  </si>
  <si>
    <t>Een terecht aandachtspunt. Het beheer valt buiten de scope van deze ontwerpstudie. Aandachtspunt is bij deze meegegeven aan de wegbeheerders</t>
  </si>
  <si>
    <t>Dit kruispunt (Kanaalweg/Polderweg) blinkt uit in onduidelijkheid wat betreft voorrand voor de diverse weggebruikers. Zou een rotonde op deze plaats niet voor meer veiligheid en snelheidsreductie kunnen zorgen?</t>
  </si>
  <si>
    <t>Kanaalweg/Polderweg</t>
  </si>
  <si>
    <t>Voor een rotonde is geen ruimte. Is voorgesteld ontwerp worden maatregelen genomen zodat de fietser veiliger, maar nog steeds uit de voorrang kan oversteken</t>
  </si>
  <si>
    <t>Over de hele Diepsmeerweg is de route door de tuinen (eigendom) van bewoners heen getekend.</t>
  </si>
  <si>
    <t>In het verfijnde ontwerp is het volledige wegprofiel opgeschoven om zo kadastrale conflicten te voorkomen</t>
  </si>
  <si>
    <t>Fietsen over de Diepsmeerweg is zo aangenaam door de bomenrij /beschutting, we hopen dan ook dat deze behouden kan blijven.</t>
  </si>
  <si>
    <t>Hebben jullie enige idee hoe enorm druk het al op het fietspad langs de langevliet is? Als de schooljeugd er langs komt of in de zomer de toeristen op hun fiets moet je met gevaar voor je leven het fietspad oversteken om bij je auto te komen. Waarom wordt die route niet langs de kanoroute gelegd? dan is er ook nog wat te zien, schooljeugd zal toch de langevliet wel blijven gebruiken, maar we hebben niet nóg meer fietsers op dat stuk nodig!!</t>
  </si>
  <si>
    <t>Langevliet</t>
  </si>
  <si>
    <t>Dit is de belangrijke fietsroute tussen Den Helder en Julianadorp. Er ligt een goed vrijliggend fietspad van 3,0 meter breed. Deze route sluit in beide kernen goed aan op de andere fietspaden. Er zal altijd een fietspad nodig blijven, ook ter ontsluiting van de aanwonenden. 
De Kanoroute is een recreatieve route, ruim 1 kilometer langer, minder direct en kan als sociaal onveilig worden ervaren. Ook sluit de route ongelukkig aan op het fietsnetwerk in beide kernen. Een doorfietsroute over dit tracé zal niet als zodanig worden gebruikt.</t>
  </si>
  <si>
    <t>Dit fietspad is al erg druk, omwonenden hebben vaak al overlast van snelle fietsers, veel school jeugd en snelle sport fietsers,fatbikes enz. dieren en omwonenden hebben al regelmatig een confrontatie met het huidige fietsverkeer</t>
  </si>
  <si>
    <t>Langs een deel van die fietspad is niet eens een fatsoenlijke stoep; aanwonenenden die even naar de apotheek of de winkels willen lopen worden al bijna van de sokken gereden door de huidige drukte op het fietspad. Maak er een nog drukker doorfietsroute van en er gebeuren ongelukken</t>
  </si>
  <si>
    <t>Lange Vliet tussen Norderhaaks en van Foreestweg</t>
  </si>
  <si>
    <t>Dit deel van de route ligt buiten de bebouwde kom. Voetgangers kunnen gebruik maken van het fietspad. Een breder fietspad zoals in een ontwerp zorgt juist voor meer ruimte voor fiets en voetgangers</t>
  </si>
  <si>
    <t>Door het aanpassen van dit kruispunt (autoluw). Komt er dan geen sluipverkeer over de parkeerplaats van de Riepel?</t>
  </si>
  <si>
    <t xml:space="preserve"> van Foreestweg/De Riepel</t>
  </si>
  <si>
    <t>In de nadere uitwerking van de doorfietsroute zal worden onderzocht op welke manieren het kruispunt kan worden ingericht waarbij de verkeersdruk op de Langevliet significant afneemt.
Maatregelen tegen sluipverkeer zijn onderdeel van de nadere uitwerking</t>
  </si>
  <si>
    <t>Is het niet beter om dit stuk (kruispunt t/m ingang Riepel) ook als fietsstraat uit te voeren?</t>
  </si>
  <si>
    <t xml:space="preserve"> van Foreestweg tot De Riepel</t>
  </si>
  <si>
    <t xml:space="preserve">De verwachting is dat er teveel autoverkeer ten noorden van het kruispunt Veul rijdt om er een fietsstraat van te maken. In de nadere uitwerking van de doorfietsroute zal worden onderzocht op welke andere manieren het kruispunt kan worden ingericht waarbij de verkeersdruk op de Langevliet significant afneemt.
</t>
  </si>
  <si>
    <t>Bij kruispunt Van Foreestweg is best gevaarlijk, is er nagedacht om de parkeerplaatsen naar de overkant (tussen fietspad en rijbaan)  te verplaatsen?</t>
  </si>
  <si>
    <t>De parkeerplaatsen liggen inderdaad ongelukkig, maar kan niet alleen vanuit dit project worden opgelost. Het verplaatsen van de parkeerplaatsen heeft als gevolg dat het complete profiel van de weg moet worden aangepakt. Dit is afhankelijk van de oplossing voor het kruispunt Veul en de Langevliet. Dit aandachtspunt is meegegeven aan de gemeente</t>
  </si>
  <si>
    <t>Indien het kruispunt Langevliet en Foreestweg autoluw wordt gemaakt zal de verkeersintensiteit op dit kruispunt toenemen omdat verkeer vanuit Julianadorp zuid niet meer over de Langevliet naar Den Helder kan rijden. Wordt hier rekening mee gehouden.</t>
  </si>
  <si>
    <t>Rotonde Breewijd/Middelzand</t>
  </si>
  <si>
    <t>Er is een eerste verkeersmodel verkenning geweest. Er zijn geen onoverkomelijke knelpunten gesignaleerd.</t>
  </si>
  <si>
    <t>Molenaarsweg  is max &lt;4.00 m hoe dit oplossen ?</t>
  </si>
  <si>
    <t>Molenaarsweg</t>
  </si>
  <si>
    <t>Sportlaan veel autoverkeer + 600 woningen tnv Warmenhuizen, hoe gaat dit samen met fietsers</t>
  </si>
  <si>
    <t>Uit het verkeersmodel en tellingen blijkt dat er voldoende ruimte is voor de combinatie fiets- en autoverkeer op de Sportlaan. Het voorgestelde ontwerp is ook gebaseerd op het aantal auto's in de toekomst</t>
  </si>
  <si>
    <t xml:space="preserve">Diepsmeerweg , hoe gaat fietsers samen met ULV's  </t>
  </si>
  <si>
    <t>Dus alle grotevrachtwagens die de winkels straks bevoorraden, die vanaf de langevliet komen gaan allemaal over dat verrekt smalle bruggetje? Alternatief is dat ze om gaan rijden via de noorderhaaks om zo op de bevooradingsroute aan de langevliet te komen, wat betekent dat al dat zware vrachtverkeer langs de huisjes komt rijden, die op zandgrond gebouwd zijn en al onderhevig zijn aan verzakkingen + de fietsers kruisen met het vrachtverkeer op de rotonde van de noorderhaaks...echt niet veilig!</t>
  </si>
  <si>
    <t>Van Foreestweg/Langevliet</t>
  </si>
  <si>
    <t>In de nadere uitwerking van de doorfietsroute zal worden onderzocht op welke andere manieren het kruispunt kan worden ingericht waarbij de verkeersdruk op de Langevliet significant afneemt.
Routes bevoorrading worden meegenomen in de nadere uitwerking</t>
  </si>
  <si>
    <t>Hier zit een voetgangersoversteekplaats, deze komt niet terug in het ontwerp</t>
  </si>
  <si>
    <t>Thv Meester J. Henderikxstraat 1</t>
  </si>
  <si>
    <t>Het ontwerp zal worden aangepast zodat het aansluit bij de bestaande situatie</t>
  </si>
  <si>
    <t>Is er nagedacht om bijvoorbeeld voor de ingang vd Riepel (of misschien zelfs bij de rotonde met de Noorderhaaks) de knip te maken om zo de Langevliet autoluwer te maken? Zo kan de optie Foreestweg - Schoolweg blijven bestaan</t>
  </si>
  <si>
    <t>In de nadere uitwerking van de doorfietsroute zal worden onderzocht op welke andere manieren het kruispunt kan worden ingericht waarbij de verkeersdruk op de Langevliet significant afneemt.</t>
  </si>
  <si>
    <t>Dit stuk (vanaf kruispunt Veul tm ingang Riepel) heeft geen voetpad maar er lopen wel veel mensen (vaak ook met een hond). Nu over het fietspad, niet een wenselijke en veilige situatie. Kan er op dit stuk gekeken worden naar de optie: voetpad, fietspad, parkeren en dan een smallere rijbaan? Zou toch een optie moeten zijn, ook als er straks minder autoverkeer rijdt door een knip. Heeft misschien niet geheel te maken met de doorfietsroute, maar zorgt wel voor een veiligere route.</t>
  </si>
  <si>
    <t>Aanpak van de Schoolweg is geen onderdeel van de uitwerking van de doorfietsroute. In de nadere uitwerking zal dit een plek krijgen</t>
  </si>
  <si>
    <t>afsluiten van dit punt zal de bereikbaarheid vanuit het toeristisch gedeelte richting het oude centrum blokkeren. Ook maak je zo extra veel verkeer van zuid naar noord op de langsvliet . Ondernemers zijn hier ernstig op tegen</t>
  </si>
  <si>
    <t xml:space="preserve">Door dat er hier geen doorgaand verkeer meer mogelijk is ontstaat=n er meer verkeersbewegingen op de school weg en over het terrein van de Riepel. </t>
  </si>
  <si>
    <t>In de nadere uitwerking van de doorfietsroute zal worden onderzocht op welke andere manieren het kruispunt kan worden ingericht waarbij de verkeersdruk op de Langevliet significant afneemt.
Maatregelen tegen sluipverkeer zijn onderdeel van de nadere uitwerking</t>
  </si>
  <si>
    <t>de weg naar het centrum hier afsluiten zou een slechte zaak zijn, voor de toerist die via deze weg naar het oude dorp komt.</t>
  </si>
  <si>
    <t>Het centrum moet inderdaad goed bereikbaar zijn. Ook voor fietsers en voetganger.  In de nadere uitwerking van de doorfietsroute zal worden onderzocht op welke andere manieren het kruispunt kan worden ingericht waarbij de verkeersdruk op de Langevliet significant afneemt.</t>
  </si>
  <si>
    <t>Belangrijke doorgang voor de bewoners en toeristen die van uit julianadorp komen. binnen stad nog maar via twee ingangen bereikbaar als tunneltje dicht gaat</t>
  </si>
  <si>
    <t>Stuur de fietsers die naar Texel gaan via de mooie Beatrixstraat. en betrek je binnenstad dus bij je fiets route</t>
  </si>
  <si>
    <t>Vijfsprong</t>
  </si>
  <si>
    <t xml:space="preserve">De Beatrixstraat is een belangrijke winkelstraat met veel voetgangers. Bovendien sluit de voorgestelde route aan op de (veel) te smalle fietspaden langs de N250. Dit is onwenselijk. </t>
  </si>
  <si>
    <t>Brug zal sluiproute worden, hier nu al te smal voor het aantal verkeersbewegingen die er in het seizoen zijn.</t>
  </si>
  <si>
    <t>Knelpunten omtrent de brug zijn bekend bij de gemeente. Een doorfietsroute zal deze situatie niet verslechteren. Daar zullen de nodige maatregelen voor worden genomen</t>
  </si>
  <si>
    <t>Van Schagen naar Julianadorp toe ga je niet de route volgen. Het risico dat de point uit de vaart is, is te groot</t>
  </si>
  <si>
    <t>Route</t>
  </si>
  <si>
    <t>Er zijn meerder routes tussen de kernen in de regio. De keuze voor dit tracé heeft te maken met het aantrekkelijker en veiliger verbinden van Julianadorp en Anna Paulowna</t>
  </si>
  <si>
    <t>Hier de weg afsluiten voor verkeer naar de schoolweg/Loopuytpark is eeen nekslag voor de ondernemers aan het Loopuytpark. Eerst al 50 % van de parkeerplekken weghalen en vervolgens de toegangswegen afsluiten. Zeer onredelijk</t>
  </si>
  <si>
    <t>Door er zo'n rechte lijn van te maken voor de fietsers, zonder vaart remmers zal het eerder gevaarlijker op dit punt worden dan veiliger.  Fietsers gaan al zo hard en dat wordt zo wel erg gestimuleerd</t>
  </si>
  <si>
    <t>Het voorgestelde ontwerp maakt de situatie veiliger, niet onveiliger. Het verbreden van het fietspad zorgt er voor dat verschillende type fietsers/gebruikers voldoende ruimte hebben om zich veilig te kunnen verplaatsen</t>
  </si>
  <si>
    <t>Afsluiten Langevliet ter hoogte Foreestweg niet gewenst vanwege overlast. Agrarische verkeer houdt straks alleen de route Zuiderhaaks over, Veel huizen staan daar op slechts 6 meter van de insteek van de weg. Lees de negatieve reviews van Camping Koegras met betrekking tot het agrarische verkeer, de eerste caravan staat daar op 28 meter vanaf de insteek van de Langevliet.</t>
  </si>
  <si>
    <t xml:space="preserve">In de nadere uitwerking van de doorfietsroute zal worden onderzocht op welke andere manieren het kruispunt kan worden ingericht waarbij de verkeersdruk op de Langevliet significant afneemt.
Landbouwroutes worden hierin meegenomen. </t>
  </si>
  <si>
    <t>Verhoog de maximum snelheid van de Zuiderhaaks/rondweg naar de N9. Minimaal 70 km/u. Stimuleer daardoor de doorstroming en het nemen van deze route in plaats van de Langvliet/Nieuweweg.</t>
  </si>
  <si>
    <t>Zuiderhaaks/Rondweg</t>
  </si>
  <si>
    <t>Er is al een hogere maximum snelheid voor autoverkeer richting de N9 dan voor autoverkeer dat door het dorp wil</t>
  </si>
  <si>
    <t xml:space="preserve">Kruispunt Veul zo niet acceptabel voor Loopuytpark, de enige wellicht mogelijke wijze is de knip 25 meter zuidelijker aanbrengen...e </t>
  </si>
  <si>
    <t xml:space="preserve">Het loopuytpark moet goed bereikbaar zijn ook vanaf de van Foreestweg, is heel belangrijk voor het bestaansrecht van het Loopuytparkt </t>
  </si>
  <si>
    <t>Daar er sprake was van een knip ter hoogte van Veul, zou mijn voorstel zijn om het noordelijke deel van het dorp aan de Langevliet en  het gedeelte van de Foreestweg tot aan de rotonde vrij te maken van doorgaand verkeer , door daar een busbaan van te maken welke ook de garantie geeft dat hulpverleners  een vrije doorgang zullen behouden . Het verkeer dat de parkeergelegenheid van de Riepel wil bereiken zou dan kunnen worden afgehandeld middels  een rechtstreekse afslag noordelijke rotonde</t>
  </si>
  <si>
    <t>In het voorgestelde ontwerp is het kruispunt niet volledig afgesloten voor autoverkeer. In de nadere uitwerking van de doorfietsroute zal worden onderzocht op welke andere manieren het kruispunt kan worden ingericht waarbij de verkeersdruk op de Langevliet significant afneemt.</t>
  </si>
  <si>
    <t xml:space="preserve">Het afsluiten van dit kruispunt is ook voor bewoners van het ouwe dorp, die verbinding willen houden met den helder, zeer onwenselijk. Waarom geen doorfiets route vanaf rotonde zuider haaks, richting Vogelzand, noorder haaks en vervolgens richting kano route. Minder auto verkeer. Een stuk veiliger en je laat de fietsers gelijk de mooiste verbinding van julianadorp - Den Helder zien. </t>
  </si>
  <si>
    <t xml:space="preserve">Sluit kruispunt niet af voor auto’s.! Zorg voor een combi. In het dorp zijn we al erg afhankelijk van eigen vervoer door slecht ov. Gebruik de doorfiets route niet als excuus om een kruispunt af te sluiten. Je kan ook doorfietsen als je de route recht door trekt en fietsers voorrang geven. (Dus nu de knik bij veul eruit halen) </t>
  </si>
  <si>
    <t>Aantal van Nr.</t>
  </si>
  <si>
    <t>Kolomlabels</t>
  </si>
  <si>
    <t>Rijlabels</t>
  </si>
  <si>
    <t>Eindtotaal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</si>
</sst>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name val="Aptos"/>
      <family val="2"/>
    </font>
    <font>
      <b/>
      <sz val="14"/>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80C2D4"/>
        <bgColor indexed="64"/>
      </patternFill>
    </fill>
    <fill>
      <patternFill patternType="solid">
        <fgColor theme="9" tint="0.39997558519241921"/>
        <bgColor indexed="64"/>
      </patternFill>
    </fill>
  </fills>
  <borders count="2">
    <border>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s>
  <cellStyleXfs count="2">
    <xf numFmtId="0" fontId="0" fillId="0" borderId="0"/>
    <xf numFmtId="9" fontId="3" fillId="0" borderId="0" applyFont="0" applyFill="0" applyBorder="0" applyAlignment="0" applyProtection="0"/>
  </cellStyleXfs>
  <cellXfs count="8">
    <xf numFmtId="0" fontId="0" fillId="0" borderId="0" xfId="0"/>
    <xf numFmtId="0" fontId="1" fillId="2" borderId="1" xfId="0" applyFont="1" applyFill="1" applyBorder="1" applyAlignment="1">
      <alignment horizontal="left" vertical="top" wrapText="1"/>
    </xf>
    <xf numFmtId="0" fontId="0" fillId="0" borderId="0" xfId="0" applyAlignment="1">
      <alignment wrapText="1"/>
    </xf>
    <xf numFmtId="0" fontId="2" fillId="3" borderId="0" xfId="0" applyFont="1" applyFill="1" applyAlignment="1">
      <alignment horizontal="left" vertical="center"/>
    </xf>
    <xf numFmtId="0" fontId="0" fillId="0" borderId="0" xfId="0" pivotButton="1"/>
    <xf numFmtId="0" fontId="0" fillId="0" borderId="0" xfId="0" applyAlignment="1">
      <alignment horizontal="left"/>
    </xf>
    <xf numFmtId="9" fontId="0" fillId="0" borderId="0" xfId="1" applyFont="1"/>
    <xf numFmtId="0" fontId="2" fillId="3" borderId="0" xfId="0" applyFont="1" applyFill="1" applyAlignment="1">
      <alignment horizontal="left"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s Ruiter" refreshedDate="45411.404726620371" createdVersion="8" refreshedVersion="8" minRefreshableVersion="3" recordCount="98" xr:uid="{B1500E56-A028-4B9B-9558-8E4F9377F873}">
  <cacheSource type="worksheet">
    <worksheetSource ref="A5:G139" sheet="Sheet1"/>
  </cacheSource>
  <cacheFields count="7">
    <cacheField name="Nr." numFmtId="0">
      <sharedItems containsString="0" containsBlank="1" containsNumber="1" containsInteger="1" minValue="1" maxValue="97" count="98">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m/>
      </sharedItems>
    </cacheField>
    <cacheField name="Eistekst" numFmtId="0">
      <sharedItems containsBlank="1" longText="1"/>
    </cacheField>
    <cacheField name="Gemeente" numFmtId="0">
      <sharedItems containsBlank="1" count="6">
        <s v="Hollands Kroon"/>
        <s v="Den Helder"/>
        <s v="Schagen"/>
        <s v="Dijk en Waard"/>
        <s v="Algemeen"/>
        <m/>
      </sharedItems>
    </cacheField>
    <cacheField name="Locatie (straatnaam + wegvak)" numFmtId="0">
      <sharedItems containsBlank="1"/>
    </cacheField>
    <cacheField name="(Bron) Document" numFmtId="0">
      <sharedItems containsBlank="1"/>
    </cacheField>
    <cacheField name="Honorering " numFmtId="0">
      <sharedItems containsBlank="1" count="6">
        <s v="(Deels) overgenomen / onderwerp van nadere uitwerking"/>
        <s v="Niet overgenomen"/>
        <s v="N.v.t."/>
        <s v="Overgenomen"/>
        <m/>
        <s v="(Deels) overgenomen" u="1"/>
      </sharedItems>
    </cacheField>
    <cacheField name="Toelichting Honorering"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s v="Molenvaart Zuid is niet 5,5 meter breed. Op sommige delen maar 4 meter, bijvoorbeeld bij nummer 543. Hierdoor levensgevaarlijk voor fietsers aangezien hier landbouwverkeer rijdt die breder zijn dan 3,5 meter."/>
    <x v="0"/>
    <s v="Molenvaart Zuid"/>
    <s v="Informatieavond Anna Paulowna"/>
    <x v="0"/>
    <s v="Het klopt dat de Molenvaart op dit moment smal is. In het ontwerp van de doorfietsroute wordt onderzocht waar het mogelijk is de weg te verbreden. Bijv. met kantverharding. De Molenvaart Zuid is ook nu de zijde waar fietsers gebruik van maken. Het inrichten van de Molenvaart Zuid sluit aan bij het huidige gebruik"/>
  </r>
  <r>
    <x v="1"/>
    <s v="Je wilt absoluut geen fietsroute faciliteren op Molenvaart Zuid in verband met de grote landbouwvoertuigen die er rijden. Deze rijden allemaal met ontheffing vanwege hun grote. "/>
    <x v="0"/>
    <s v="Molenvaart Zuid"/>
    <s v="Informatieavond Anna Paulowna"/>
    <x v="1"/>
    <s v="De Molenvaart Zuid is ook nu al de meest gebruikte fietsroute. De doorfietsroute  sluit hier op aan"/>
  </r>
  <r>
    <x v="2"/>
    <s v="Geen doorfietsroute over de Molenvaart Zuid. In plaats daarvan maak één route via Den Helder -&gt; Julianadorp en via N9 naar zuiden en de andere route via Den Helder -&gt; Breezand --&gt; Anna Paulowna"/>
    <x v="0"/>
    <s v="Molenvaart Zuid"/>
    <s v="Informatieavond Anna Paulowna"/>
    <x v="1"/>
    <s v="De Molenvaart Zuid is ook nu al de meest gebruikte fietsroute. De doorfietsroute  sluit hier op aan. De genoemde alternatieven zijn als aanbevelingen overgenomen in het rapport voor als de pont niet vaart."/>
  </r>
  <r>
    <x v="3"/>
    <s v="Op de Lagedijk moet verlichting komen. In de donkere maandan kan je hier dan niet meer fietsen."/>
    <x v="0"/>
    <s v="Lagedijk"/>
    <s v="Informatieavond Anna Paulowna"/>
    <x v="0"/>
    <s v="Uitgangspunt is een (sociaal) veilig fietspad. Idealiter met verlichting. Maar er spelen ook andere belangen zoals flora en fauna. In de nadere uitwerking zal per locatie worden bezien wat de (on)mogelijkheden zijn. "/>
  </r>
  <r>
    <x v="4"/>
    <s v="Hoe komen wij thuis als er een file staat vanaf Schouweg tot aan Veerpont? -Molenvaart 547, 268"/>
    <x v="0"/>
    <s v="Molenvaart Zuid"/>
    <s v="Informatieavond Anna Paulowna"/>
    <x v="2"/>
    <s v="Deze reactie staat los van de aanpak doorfietsroute.Het signaal is aan de gemeente doorgegeven."/>
  </r>
  <r>
    <x v="5"/>
    <s v="Verlichting langs de Oudeveer"/>
    <x v="0"/>
    <s v="Lage Dijk"/>
    <s v="Informatieavond Anna Paulowna"/>
    <x v="0"/>
    <s v="Uitgangspunt is een (sociaal) veilig fietspad. Idealiter met verlichting. Maar er spelen ook andere belangen zoals flora en fauna. In de nadere uitwerking zal per locatie worden bezien wat de (on)mogelijkheden zijn. "/>
  </r>
  <r>
    <x v="6"/>
    <s v="Haaksparkeerplaatsen naar langsparkeerplaatsen kost netto parkeerplaatsen bij Spoorstraat. Wij als buurt hebben hiervoor gevochten om deze te behouden"/>
    <x v="0"/>
    <s v="Spoorstraat"/>
    <s v="Informatieavond Anna Paulowna"/>
    <x v="1"/>
    <s v="Uit onderzoek van de gemeente blijkt dat de parkeerdruk met minder plekken nog steeds acceptabel is"/>
  </r>
  <r>
    <x v="7"/>
    <s v="Fietsroken op de Brakkeveldweg moeten aan beide zijde een fietsstraat worden."/>
    <x v="1"/>
    <m/>
    <s v="Informatieavond Den Helder"/>
    <x v="3"/>
    <s v="Zie ontwerp"/>
  </r>
  <r>
    <x v="8"/>
    <s v="Afsluiting van de Nieuweweg is zeer beperkend voor het verkeer richting Tuindorp"/>
    <x v="1"/>
    <s v="Nieuweweg"/>
    <s v="Informatieavond Den Helder"/>
    <x v="0"/>
    <s v="Tuindorp blijft bereikbaar met de auto, maar via andere route. Gemeente gaat nader onderzoek doen. Ook in relatie tot toekomstige functies Dirksz"/>
  </r>
  <r>
    <x v="9"/>
    <s v="Houd rekening met de bereikbaarheid voor hulpdiensten aan de Brakkeveldweg"/>
    <x v="1"/>
    <s v="Brakkeveldweg"/>
    <s v="Informatieavond Den Helder"/>
    <x v="3"/>
    <s v="Is een randvoowaarde"/>
  </r>
  <r>
    <x v="10"/>
    <s v="Houd rekening met de bereikbaarheiid voor ondernemers op de Brakkeveldweg"/>
    <x v="1"/>
    <s v="Brakkeveldweg"/>
    <s v="Informatieavond Den Helder"/>
    <x v="3"/>
    <s v="In verdere uitwerking gaat gemeente uitgebreid participeren"/>
  </r>
  <r>
    <x v="11"/>
    <s v="Fietsers rijden regen de richting op het laatste gedeelte bij de Brakkeveldweg."/>
    <x v="1"/>
    <s v="Brakkeveldweg"/>
    <s v="Informatieavond Den Helder"/>
    <x v="3"/>
    <s v="In het ontwerp is hier zo veel als mogelijk rekening mee gehouden. De doorfietsroute gaat via oostzijde station. De verwachting is dat hier meer fietsers gebruik van gaan maken"/>
  </r>
  <r>
    <x v="12"/>
    <s v="Ter hoogte van &quot;Toppie&quot; draaigelegenheid voor vrachtverkeer maken."/>
    <x v="1"/>
    <s v="Brakkeveldweg"/>
    <s v="Informatieavond Den Helder"/>
    <x v="0"/>
    <s v="Nadere uitwerking, ook in overleg met ondernemers en aanwonenden"/>
  </r>
  <r>
    <x v="13"/>
    <s v="Aan het eind van de Noorderhaven staat en verboden toegang bord."/>
    <x v="1"/>
    <s v="Noorderhaven"/>
    <s v="Informatieavond Den Helder"/>
    <x v="3"/>
    <s v="Met de doorfietsroute komt er ook nieuwe bebording "/>
  </r>
  <r>
    <x v="14"/>
    <s v="Let op sluiproute via parkeerterrein van de Hema "/>
    <x v="1"/>
    <s v="Van Foreestweg"/>
    <s v="Informatieavond Den Helder"/>
    <x v="0"/>
    <s v="Aandachtspunt en aanbeveling richting gemeente. "/>
  </r>
  <r>
    <x v="15"/>
    <s v="Onduidelijkheid bebording bij de noordlijke fietspad richting de TESO"/>
    <x v="1"/>
    <s v="Kanaalweg"/>
    <s v="Informatieavond Den Helder"/>
    <x v="3"/>
    <s v="Met de doorfietsroute komt er ook nieuwe bebording "/>
  </r>
  <r>
    <x v="16"/>
    <s v="Graag fietspad langs de Zuidweg richting de paal aan de andere zijde en oversteken bij de rotonde"/>
    <x v="2"/>
    <s v="Zuiderweg"/>
    <s v="Informatieavond Schagen"/>
    <x v="1"/>
    <s v="Fietspad blijft aan de zuidkant van de Zuiderweg. Er is geen ruimte voor een oversteek van het spoor aan de noordzijde van de Zuiderweg"/>
  </r>
  <r>
    <x v="17"/>
    <s v="Knip de Grotewallerweg met fietspaaltjes zodat doorgaandverkeer eraf gaat en veiliger wordt voor fietsverkeer."/>
    <x v="2"/>
    <s v="Grotewallerweg"/>
    <s v="Informatieavond Schagen"/>
    <x v="1"/>
    <s v="Fietspaaltjes zijn onveilig en voor deze locatie ook niet nodig. "/>
  </r>
  <r>
    <x v="18"/>
    <s v="Maak Grotewallerweg éénrichtingsverkeer voor auto's"/>
    <x v="2"/>
    <s v="Grotewallerweg"/>
    <s v="Informatieavond Schagen"/>
    <x v="1"/>
    <s v="Het eventueel instellen van eenrichtingsverkeer is onderwerp van de nadere uitwerking. Vooralsnog is dit niet het uitgangspunt"/>
  </r>
  <r>
    <x v="19"/>
    <s v="Waarom niet via de Grote Sloot? Hier ligt al infrastructuur"/>
    <x v="2"/>
    <s v="Grote Sloot"/>
    <s v="Informatieavond Schagen"/>
    <x v="3"/>
    <s v="De route is aangepast. De doorfietsroute gaat via de stille kant van de Grote Sloot"/>
  </r>
  <r>
    <x v="20"/>
    <s v="Route lange spoor of Grote sloot beter afwegen. Ook in verband met de NNN-zone waar deze route doorheen gaat."/>
    <x v="2"/>
    <s v="Grote Sloot"/>
    <s v="Informatieavond Schagen"/>
    <x v="3"/>
    <s v="De route is aangepast. De doorfietsroute gaat via de stille kant van de Grote Sloot"/>
  </r>
  <r>
    <x v="21"/>
    <s v="Houdt bij kruispunt Sportlaan/Noorderweg in Oudesluis rekening met landbouwverkeer. Bespreek dit ook met Dorpsraad"/>
    <x v="2"/>
    <s v="Noorderweg"/>
    <s v="Informatieavond Schagen"/>
    <x v="3"/>
    <s v="De dorpsraden zijn uitgenodigd voor de participatiemomenten. Het ontwerp houd er rekening mee"/>
  </r>
  <r>
    <x v="22"/>
    <s v="Drogegreppel langs Diepsmeerweg kan benut worden voor een fietspad."/>
    <x v="2"/>
    <s v="Diepsmeerweg"/>
    <s v="Informatieavond Schagen"/>
    <x v="3"/>
    <s v="Er komt een nieuw ontwerp voor de Diepsmeerweg waarbij de greppel (deels of geheel) wordt benut"/>
  </r>
  <r>
    <x v="23"/>
    <s v="Vrachtverkeer rijdt de Molenaarweg in en rijdt zich dan klem."/>
    <x v="2"/>
    <s v="Molenaarweg"/>
    <s v="Informatieavond Warmenhuizen"/>
    <x v="0"/>
    <s v="Aandachtspunt is opgenomen. Aanbeveling voor nadere uitwerking van het ontwerp"/>
  </r>
  <r>
    <x v="24"/>
    <s v="Voorrang met Warmenhuizerweg en Sportlaan moet in het nieuwe ontwerp duidelijk worden gemaakt. Nu krijgt verkeer vanaf de Sportlaan geen voorrang."/>
    <x v="2"/>
    <s v="Sportlaan"/>
    <s v="Informatieavond Warmenhuizen"/>
    <x v="3"/>
    <s v="De voorrangssituatie wijzigt. Het kruispunt ligt op een plateau waardoor het verkeer zal moeten afremmen. In de nadere uitwerking is er aandacht voor andere (tijdelijke) waarschuwingen"/>
  </r>
  <r>
    <x v="25"/>
    <s v="LZV route is Warmenhuizerweg en Kanaalweg, voorkeur heeft om deze op te waarderen dan kan profiel langs Diepsmeerweg smaller."/>
    <x v="2"/>
    <s v="Diepsmeerweg"/>
    <s v="Informatieavond Warmenhuizen"/>
    <x v="1"/>
    <s v="De Diepsmeerweg is al te smal. Hier zijn maatregelen nodig"/>
  </r>
  <r>
    <x v="26"/>
    <s v="De bomen langs Diepsmeerweg moeten behouden blijven."/>
    <x v="2"/>
    <s v="Diepsmeerweg"/>
    <s v="Informatieavond Warmenhuizen"/>
    <x v="0"/>
    <s v="Door het opschuiven van de rijbaan westwaarts komen een aantal bomen in de obstakelvrije zone van de rijbaan. Deze bomen moeten in verband met verkeersveiligheid (de obstakelvrije ruimte) worden gekapt. De rest van de groenstructuur kan blijven behouden"/>
  </r>
  <r>
    <x v="27"/>
    <s v="Leg de doorfietsroute aan de westelijke zijde van de Diepsmeerweg."/>
    <x v="2"/>
    <s v="Diepsmeerweg"/>
    <s v="Informatieavond Warmenhuizen"/>
    <x v="1"/>
    <s v="Een fietspad aan de oostzijde heeft de voorkeur. Ook met oog op toekomstige ruimtelijke ontwikkelingen, het beperken van oversteekbewegingen en aansluiting op de rest van het fietsnetwerk"/>
  </r>
  <r>
    <x v="28"/>
    <s v="Graag punaise verwijderen op het kruispunt De Schaar/De Slenk"/>
    <x v="2"/>
    <s v="De Slenk"/>
    <s v="Informatieavond Warmenhuizen"/>
    <x v="3"/>
    <s v="Bij inrichting als doorfietsroute komt te punaise te vervallen"/>
  </r>
  <r>
    <x v="29"/>
    <s v="Let de doorfietsroute aan de westelijkezijde van de N245. Ons is een verdubbeling van de N245 beloofd en hiervoor gaan we ook strijden. Door deze ruimte benutten voor een fietspad wordt de bereikbaarheid in de toekomst aanzienlijk aangetast."/>
    <x v="2"/>
    <s v="N245"/>
    <s v="Informatieavond Warmenhuizen"/>
    <x v="1"/>
    <s v="De provincie gaat de doorfietsroute langs de N245 verder uitwerken. Deze route ligt aan de oostzijde van de N245 "/>
  </r>
  <r>
    <x v="30"/>
    <s v="Trek de fietsroute door langs de N245 richting de Zuiderweg."/>
    <x v="2"/>
    <s v="N245/Zuiderweg"/>
    <s v="Informatieavond Warmenhuizen"/>
    <x v="1"/>
    <s v="De doorfietsroute is er op gericht om Muggenburg, Muggenburg Zuid en het centrum (station) beter met elkaar te verbinden. Een route  'buitenom' draagt hier niet aan bij"/>
  </r>
  <r>
    <x v="31"/>
    <s v="De fiets Canoroute promoten. Dat voorkomt ellende voor Julianadorp Langevliet wordt veel te druk"/>
    <x v="1"/>
    <s v="Rotonde Nieuweweg/Doggersvaart"/>
    <s v="Informatieavond Julianadorp"/>
    <x v="1"/>
    <s v="De Kanoroute is een recreatieve route, ruim 1 kilometer langer, minder direct en kan als sociaal onveilig worden ervaren. Ook sluit de route ongelukkig aan op het fietsnetwerk in beide kernen. Een doorfietsroute over dit tracé zal niet als zodanig worden gebruikt."/>
  </r>
  <r>
    <x v="32"/>
    <s v="Toepassen van rotonde met fietspad in de voorrang.  Geen knip in de weg. De ondernemers van Julianadorp zijn sterk tegen een knip in de weg."/>
    <x v="1"/>
    <s v="Van Fooreestweg/Langevliet"/>
    <s v="Informatieavond Julianadorp"/>
    <x v="1"/>
    <s v="Een rotonde is ruimtelijk niet inpasbaar. Een knip blijft in deze ontwerpstudie het uitgangspunt. In de nadere uitwerking zal onderzoek worden gedaan hoe het autoverkeer op de Langevliet als beste kan worden teruggedrongen rekening houdend met de verschillende belangen"/>
  </r>
  <r>
    <x v="33"/>
    <s v="Knip de weg net na de rotonde van de Langevliet met de Noorderhaaks."/>
    <x v="1"/>
    <s v="Noorderhaaks/Langevliet"/>
    <s v="Informatieavond Julianadorp"/>
    <x v="0"/>
    <s v="Een knip blijft in deze ontwerpstudie het uitgangspunt. In de nadere uitwerking zal onderzoek worden gedaan hoe het autoverkeer op de Langevliet als beste kan worden teruggedrongen rekening houdend met de verschillende belangen"/>
  </r>
  <r>
    <x v="34"/>
    <s v="Denk aan voldoende verlichting bij de rotonde Langevliet/Eikenhout"/>
    <x v="1"/>
    <s v="Langevliet/Eikenhout"/>
    <s v="Informatieavond Julianadorp"/>
    <x v="3"/>
    <s v="Er staat verlichting op deze rotonde en het fietspad. In de verdere uitwerking zal dit aandachtspunt worden meegenomen"/>
  </r>
  <r>
    <x v="35"/>
    <s v="Bushalte aan De Weel verplaatsen. Dit blokkeert het zicht op het kruispunt"/>
    <x v="0"/>
    <s v="De Weel"/>
    <s v="Informatieavond Zijdewind"/>
    <x v="3"/>
    <s v="De bushalte is in het ontwerp verplaatst naar de oorspronkelijke locatie. Hierover zal nog wel afstemming nodig zijn met de vervoerder."/>
  </r>
  <r>
    <x v="36"/>
    <s v="Verlichting langs de N241"/>
    <x v="0"/>
    <s v="De Weel"/>
    <s v="Informatieavond Zijdewind"/>
    <x v="1"/>
    <s v="De route buiten de bebouwde kom langs de N241 is geen onderdeel van deze studie. Dit aandachtspunt is meegegeven aan de provincie"/>
  </r>
  <r>
    <x v="37"/>
    <s v="De Fietsersbond stelt een twee richtingen fietspad aan zowel noord- als zuidzijde voor. Behalve voor fietsers van en naar Texel, maken deze fietspaden de bereikbaarheid van locaties aan noord- en zuidzijde beter bereikbaar."/>
    <x v="1"/>
    <s v="Hoofdgracht / N250"/>
    <s v="Reactie fietsersbond"/>
    <x v="3"/>
    <s v="In het geactualiseerde ontwerp liggen aan beide kanten verbrede tweerichtingsfietspaden"/>
  </r>
  <r>
    <x v="38"/>
    <s v="De Fietsersbond hecht zeer aan verder overleg met de wegbeheerder over herinrichting van dit knelpunt."/>
    <x v="1"/>
    <s v="Koningsplein"/>
    <s v="Reactie fietsersbond"/>
    <x v="3"/>
    <s v="Wegbeheerder betrekt fietsersbond bij verdere uitwerking knelpunt"/>
  </r>
  <r>
    <x v="39"/>
    <s v="De Fietsersbond houdt vast aan de gewenste inrichting van de Boerhavestraat als fietsstraat. Deze route is rustiger, bevat minder potentiële conflictsituaties met gemotoriseerd verkeer en ligt gunstiger t.o.v. de te renoveren ondergrondse fietsenstalling van het station. De oversteek van de Middenweg vergt extra aandacht. "/>
    <x v="1"/>
    <s v="Spoortunnel – Brakkevelweg tunnel"/>
    <s v="Reactie fietsersbond"/>
    <x v="1"/>
    <s v="Beide routes zijn mogelijk en hebben voor- en nadelen. De route via de oostzijde station is vrijliggend en vermijd een oversteek van de Middenweg. Fietsers hebben in het voorgestelde ontwerp voorrang ander verkeer. De route aan de westzijde vraagt om veel extra ingrepen, gaat mogelijk ten koste van parkeren en gaat over het parkeertterein en K+R bij het station."/>
  </r>
  <r>
    <x v="40"/>
    <s v="De Fietsersbond heeft voorkeur voor een deels gescheiden fietsstraat."/>
    <x v="1"/>
    <s v="Spoortunnel - Brakkeveldweg Maaiveld "/>
    <s v="Reactie fietsersbond"/>
    <x v="3"/>
    <s v="Zie ontwerp"/>
  </r>
  <r>
    <x v="41"/>
    <s v="De Fietsersbond stelt verbrede fietsstroken voor en - in afwachting van de uitwerking van het verkeerscirculatieplan - de knip eventueel later aan te brengen."/>
    <x v="1"/>
    <s v="Nieuweweg"/>
    <s v="Reactie fietsersbond"/>
    <x v="0"/>
    <s v="Tijdelijke verkeersmaatregelen vallen buiten de scope van de ontwerpstudie. Aandachtspunt is meegegeven aan gemeente"/>
  </r>
  <r>
    <x v="42"/>
    <s v="De Fietsersbond wil bredere fietspaden."/>
    <x v="1"/>
    <s v="Waddenzeestraat"/>
    <s v="Reactie fietsersbond"/>
    <x v="3"/>
    <s v="Zie ontwerp"/>
  </r>
  <r>
    <x v="43"/>
    <s v="De inrichting van de DFR is erg afhankelijk van de in dia 22 van voorlopig ontwerp DFR Den Helder geschetste verkeerscirculatieplan (knip). De voorkeur gaat uit naar bredere fietspaden en knip. Mocht de knip niet doorgaan, dan stelt de Fietsersbond rotondes voor op de kruisingen Parkstraat (veel overstekende scholieren) en Schoolstraat (veel fietsende toeristen). De talrijke uitritten op het noordelijke deel van het traject verdient extra aandacht vanwege de veiligheid voor fietsers. Bij herinrichting dient als norm te gelden: de fietser consequent in de voorrang."/>
    <x v="1"/>
    <s v="Langevliet tussen Noorder- en Zuiderhaaks"/>
    <s v="Reactie fietsersbond"/>
    <x v="0"/>
    <s v="De fietser krijgt, waar dit veilig kan, voorrang binnen de bebouwde kom. Uitwerking van eventuele alternatieven zijn onderdeel van de nadere uitwerking"/>
  </r>
  <r>
    <x v="44"/>
    <s v="Ook de Fietsersbond wil de route over de Essenhout."/>
    <x v="1"/>
    <s v="Noorderhaven"/>
    <s v="Reactie fietsersbond"/>
    <x v="3"/>
    <s v="Zie ontwerp"/>
  </r>
  <r>
    <x v="45"/>
    <s v="De Fietsersbond heeft concrete voorstellen gedaan voor alternatieve routes, mocht het veerpont uitvallen. Deze zijn in het voorlopig ontwerp overgenomen."/>
    <x v="1"/>
    <s v="Veerpont Westeinde"/>
    <s v="Reactie fietsersbond"/>
    <x v="3"/>
    <s v="Deze routes zijn als alternatief in het rapport benoemd voor als de pont niet vaart"/>
  </r>
  <r>
    <x v="46"/>
    <s v="De wegbeheerder heeft tijdens participatieronde 1 aangegeven met omwonenden, bedrijven en de Fietsersbond de situatie op de Molenvaart nader te gaan bestuderen. De Fietsersbond wacht de uitnodiging voor dit overleg af."/>
    <x v="0"/>
    <s v="(Menging landbouwverkeer) Molenvaart zuid"/>
    <s v="Reactie fietsersbond"/>
    <x v="0"/>
    <s v="De gemeente heeft overleg gehad met aanwonenden van de Molenvaart Noord"/>
  </r>
  <r>
    <x v="47"/>
    <s v="De Fietsersbond ziet geen verbetering van de beoogde DFR in de route over het industrieterrein."/>
    <x v="0"/>
    <s v="Route over Kruiswijk"/>
    <s v="Reactie fietsersbond"/>
    <x v="3"/>
    <s v="De route gaat niet over Kruiswijk. Wel krijgt Kruiswijk voorrang op verzoek van gemeente voorrang op de doorfietsroute"/>
  </r>
  <r>
    <x v="48"/>
    <s v="De Fietsersbond heeft in “Aanvullende opmerkingen bij de doorfietsroute Den Burg-Geestmerambacht” (veiligheids-)argumenten genoemd, om de route bij het station van Anna Paulowna via de Spoorsingel te laten lopen en raadt deze variant ten zeerste aan."/>
    <x v="0"/>
    <s v="Spoorsingel, Anna Paulowna"/>
    <s v="Reactie fietsersbond"/>
    <x v="1"/>
    <s v="De doorfietsroute sluit direct aan op het station en de fietsparkeervoorzieningen. De route over de Spoorsingel niet."/>
  </r>
  <r>
    <x v="49"/>
    <s v="De Fietsersbond is verrast door het idee van de route zuid-westelijk van Oudesluis naar de spoordijk, maar zet wel kanttekeningen bij de sociale veiligheid van dit traject door onbebouwd gebied. Het alternatief langs de stille kant van de Groote Sloot blijft."/>
    <x v="2"/>
    <s v="Oudesluis – Grote Sloot"/>
    <s v="Reactie fietsersbond"/>
    <x v="3"/>
    <s v="Er is gekozen voor de oorspronkelijke route via de Grote Sloot"/>
  </r>
  <r>
    <x v="50"/>
    <s v="De Fietsersbond is voorstanden van een vrij liggend fietspad langs het spoor._x000a_De kruising met de Westfriese dijk bij de spoorwegovergang Keins verdient extra aandacht qua veiligheid."/>
    <x v="2"/>
    <s v="Spoor tussen Groote Sloot en Westfriesedijk"/>
    <s v="Reactie fietsersbond"/>
    <x v="3"/>
    <s v="Zie ontwerp"/>
  </r>
  <r>
    <x v="51"/>
    <s v="De Fietsersbond is het volstrekt eens met de mogelijke onderdoorgang bij het Verlaat via het talud onder de N241 door naar het parallel aan de N241 gelegen fietspad. Hierdoor worden de lange wachttijden bij de VRI vermeden."/>
    <x v="3"/>
    <s v="N241-N242"/>
    <s v="Reactie fietsersbond"/>
    <x v="3"/>
    <s v="Zie ontwerp"/>
  </r>
  <r>
    <x v="52"/>
    <s v="Enkele knelpunten:_x000a_-_x0009_oversteek De Slenk-Vliedlaan;_x000a_-_x0009_traject tussen Vliedlaan, de Schaar en fietstunnel;_x000a_-_x0009_inrichting Sweelinckstraat, Thorbeckestraat, Stationsweg en Spoorlaan of alternatieve route."/>
    <x v="2"/>
    <s v="Uitwerking traject N241, station Schagen en Zuiderweg"/>
    <s v="Reactie fietsersbond"/>
    <x v="3"/>
    <s v="Met de realisatie van de doorfietsroute worden deze punten aangepakt."/>
  </r>
  <r>
    <x v="53"/>
    <s v="Bovenstaande knelpunten worden vermeden met deze variant. Nieuw fietspad aan de noordzijde vanaf de N241 naar de rotonde. Verder via (fiets-)voetpad langs gezondheidsplein naar spoorwegovergang en station."/>
    <x v="2"/>
    <s v="Alternatieve route N241, Zuiderweg, Spoorlaan, station Schagen"/>
    <s v="Reactie fietsersbond"/>
    <x v="1"/>
    <s v="De voorgestelde route is niet de meest logische/directe route vanaf de N241 naar het station. "/>
  </r>
  <r>
    <x v="54"/>
    <s v="De Fietserssbond is akkoord met de route over de Spoorlaan."/>
    <x v="2"/>
    <s v="Nijverheidsstraat"/>
    <s v="Reactie fietsersbond"/>
    <x v="3"/>
    <s v="Zie ontwerp"/>
  </r>
  <r>
    <x v="55"/>
    <s v="De Fietsersbond is akkoord met doortrekken van de route via Ambachtsdijk naar Kalverdijk) in plaats van over de Oosterdijk."/>
    <x v="2"/>
    <s v="Oosterdijk - N245 "/>
    <s v="Reactie fietsersbond"/>
    <x v="3"/>
    <s v="Dit zal een verdere plek krijgen in de planstudie N245 van de provincie. "/>
  </r>
  <r>
    <x v="56"/>
    <s v="De Fietsersbond neemt de route via de Sportlaan) niet over en heeft voorkeur voor de route via de Remmerdel, die direct aansluit op de rotonde Warmenhuizerweg, waar de fietsers in de voorrang zijn (binnen de bebouwde kom)._x000a_De aansluiting op het - door de Fietsersbond gewenste fietspad langs de Debbemeerweg (zie 13) – kan d.m.v. een twee richtingen fietspad op de rotonde."/>
    <x v="2"/>
    <s v="Via Remmerdel of Sportlaan "/>
    <s v="Reactie fietsersbond"/>
    <x v="1"/>
    <s v="Schagen streeft er naar om aantrekkelijke fietsroutes naar/door het centrum te realiseren. Een route via de Sportlaan door het centrum sluit hier goed bij aan. De route 'buitenom' blijft uiteraard beschikbaar"/>
  </r>
  <r>
    <x v="57"/>
    <s v="De Fietsersbond wijst de route door het dorp af als zijnde druk, onrustig, bochtig, niet comfortabel en heeft de route via fietspad langs Debbemeerweg als voorkeur."/>
    <x v="2"/>
    <s v="Doorbraak - Debbemeerweg "/>
    <s v="Reactie fietsersbond"/>
    <x v="1"/>
    <s v="Schagen streeft er naar om aantrekkelijke fietsroutes naar/door het centrum te realiseren. Een route via de Sportlaan door het centrum sluit hier goed bij aan. De route 'buitenom' blijft uiteraard beschikbaar"/>
  </r>
  <r>
    <x v="58"/>
    <s v="De Fietsersbond heeft voorkeur voor een de route aan de oostkant én deels aan de westkant._x000a_De Oostkant is bedoeld voor doorgaand fietsverkeer._x000a_Werknemers van Vezet volgen het aan te leggen fietspad aan de westkant naar de grote poort van het bedrijf. Mocht dit om veiligheidsredenen niet mogelijk zijn, dan doorfietsen naar de volgende ingang halverwege. Dit scheelt twee risicovolle oversteken voor fietsende werknemers van Vezet."/>
    <x v="2"/>
    <s v="Debbemeer kruispunt "/>
    <s v="Reactie fietsersbond"/>
    <x v="1"/>
    <s v="dit betreft een lokale uitwerking t.b.v. de ontsluiting van Vezet. De wens van de Fietsersbond is meegegeven aan de gemeente Schagen."/>
  </r>
  <r>
    <x v="59"/>
    <s v="De Fietsersbond heeft in “Aanvullende opmerkingen bij de doorfietsroute Den Burg-Geestmerambacht” onderzoek gevraagd naar de route vanaf de Zuiderweg volledig langs de N245 tot de Nauertogt. De bond betreurt het gegeven, dat er in het voorlopig ontwerp geen argumenten worden genoemd waarom deze route nu door de wegbeheerder niet als optie worden genomen. _x000a_Dit heeft – in de ogen van de Fietsersbond - tot onnodige wrevel geleid tijdens de informatieavond in Schagen en dat is niet in het belang van draagvlak voor de DFR._x000a__x000a_De Fietsersbond is akkoord met de beoogde route over (niet door) Warmenhuizen richting Geestmerambacht op basis van de uitgangspunten in de offerteaanvaag, correspondentie over dit onderwerp met de Beleidsadviseur Actieve Mobiliteit /  Fiets &amp; Voetganger van de Provincie Noord-Holland en zijn opmerkingen hierover tijdens de informatieavond in Schagen._x000a__x000a_De Fietsersbond ziet in het verlengde van dit traject de fietstunnel vanaf het Regiuscollege onder de Zuiderweg door naar de N245 van de hand als onnodig en sociaal onveilig."/>
    <x v="2"/>
    <s v="Volledig langs N245 en N504"/>
    <s v="Reactie fietsersbond"/>
    <x v="3"/>
    <s v="De Fietsersbond heeft sinds 2018 actief bijgedragen aan de afwegingen m.b.t. de tracékeuze en inrichting van de route. De overwegingen zijn door gemeente en provincie tijdens de participatieavonden toegelicht. Daarnaast gaat voorliggend rapport in op de overwegingen."/>
  </r>
  <r>
    <x v="60"/>
    <s v="Tijdens participatieronde 2 is gebleken, dat de route vanaf het Geestmerambacht naar het zuiden nog niet helemaal duidelijk is. De Fietsersbond stelt als alternatief een route over Koedijk richting Alkmaar voor. "/>
    <x v="2"/>
    <s v="Zuidelijke variant via Koedijk"/>
    <s v="Reactie fietsersbond"/>
    <x v="1"/>
    <s v="Voorliggende studie betreft de uitwerking in de Noordkop. Uiteraard in overleg met buurgemeenten Dijk en Waard en Alkmaar. De aansluiting van de doorfietsroute op het doorfietsroutenetwerk in Alkmaar is afgestemd "/>
  </r>
  <r>
    <x v="61"/>
    <s v="De Fietsersbond bepleit de route vanaf de N248 over het fietspad en de fietsstraat langs de N241 tot het Verlaat en niet door de Witte Paal en over de Grotewallerweg._x000a_Deze gewenste route voldoet aan meer kenmerken, die de provincie aan doorfietsroutes toekent, dan de route over de Witte Paal en Grotewallerweg en is bovendien veiliger dan de route over een industrieterrein met enkele risicovolle kruisingen."/>
    <x v="2"/>
    <s v="Route Schagen-N241 via Witte Paal"/>
    <s v="Reactie fietsersbond"/>
    <x v="1"/>
    <s v="Langs de N241 liggen inderdaad goede fietsvoorzieningen. Het doel van de doorfietsroute is om ook het station en werklocatgies goed met de fiets te ontsluiten. De Grotewallerweg is een rustige en aantrekkelijke fietsroute. Ter hoogte van de kruispunten zijn maatregelen genomen"/>
  </r>
  <r>
    <x v="62"/>
    <s v="De route van Kanaalweg naar Hoofdgracht is voor zeer veel fietsers onduidelijk. Het fietspad is onderlangs de dijk een eenrichtingsweg en moet met een slinger leiden naar het fietspad naar de Hoofdgracht. Dit wordt dus zeer regelmatig NIET gedaan, wat tot gevaarlijke situaties leidt. Vele verzoeken van diverse personen om dit aan te pakken hebben tot nu toe tot niets geleidt. Gemeente verwijst naar Provinciale Staten en omgekeerd."/>
    <x v="1"/>
    <s v="Kanaalweg/Hoofdgracht"/>
    <s v="Digitale kaart"/>
    <x v="3"/>
    <s v="Dit is inderdaad een knelpunt. In het voorgestelde ontwerp komt een breed twee richtingsfietspad aan de noordzijde. Goede bewegwijzering is een belangrijk onderdeel van de doorfietsroute"/>
  </r>
  <r>
    <x v="63"/>
    <s v="In zijn algemeen geldt dat langs fietspaden ook goed nagedacht moet worden over de groenvoorziening langs de fietspaden. Het komt nogal vaak voor dat de struiken en/of bomen langs de paden onvoldoende worden gesnoeid. Dit zorgt voor gevaarlijke situaties."/>
    <x v="4"/>
    <m/>
    <s v="Digitale kaart"/>
    <x v="0"/>
    <s v="Een terecht aandachtspunt. Het beheer valt buiten de scope van deze ontwerpstudie. Aandachtspunt is bij deze meegegeven aan de wegbeheerders"/>
  </r>
  <r>
    <x v="64"/>
    <s v="Dit kruispunt (Kanaalweg/Polderweg) blinkt uit in onduidelijkheid wat betreft voorrand voor de diverse weggebruikers. Zou een rotonde op deze plaats niet voor meer veiligheid en snelheidsreductie kunnen zorgen?"/>
    <x v="1"/>
    <s v="Kanaalweg/Polderweg"/>
    <s v="Digitale kaart"/>
    <x v="0"/>
    <s v="Voor een rotonde is geen ruimte. Is voorgesteld ontwerp worden maatregelen genomen zodat de fietser veiliger, maar nog steeds uit de voorrang kan oversteken"/>
  </r>
  <r>
    <x v="65"/>
    <s v="Over de hele Diepsmeerweg is de route door de tuinen (eigendom) van bewoners heen getekend."/>
    <x v="2"/>
    <s v="Diepsmeerweg"/>
    <s v="Digitale kaart"/>
    <x v="3"/>
    <s v="In het verfijnde ontwerp is het volledige wegprofiel opgeschoven om zo kadastrale conflicten te voorkomen"/>
  </r>
  <r>
    <x v="66"/>
    <s v="Fietsen over de Diepsmeerweg is zo aangenaam door de bomenrij /beschutting, we hopen dan ook dat deze behouden kan blijven."/>
    <x v="2"/>
    <s v="Diepsmeerweg"/>
    <s v="Digitale kaart"/>
    <x v="0"/>
    <s v="Door het opschuiven van de rijbaan westwaarts komen een aantal bomen in de obstakelvrije zone van de rijbaan. Deze bomen moeten in verband met verkeersveiligheid (de obstakelvrije ruimte) worden gekapt. De rest van de groenstructuur kan blijven behouden"/>
  </r>
  <r>
    <x v="67"/>
    <s v="Hebben jullie enige idee hoe enorm druk het al op het fietspad langs de langevliet is? Als de schooljeugd er langs komt of in de zomer de toeristen op hun fiets moet je met gevaar voor je leven het fietspad oversteken om bij je auto te komen. Waarom wordt die route niet langs de kanoroute gelegd? dan is er ook nog wat te zien, schooljeugd zal toch de langevliet wel blijven gebruiken, maar we hebben niet nóg meer fietsers op dat stuk nodig!!"/>
    <x v="1"/>
    <s v="Langevliet"/>
    <s v="Digitale kaart"/>
    <x v="1"/>
    <s v="Dit is de belangrijke fietsroute tussen Den Helder en Julianadorp. Er ligt een goed vrijliggend fietspad van 3,0 meter breed. Deze route sluit in beide kernen goed aan op de andere fietspaden. Er zal altijd een fietspad nodig blijven, ook ter ontsluiting van de aanwonenden. _x000a__x000a_De Kanoroute is een recreatieve route, ruim 1 kilometer langer, minder direct en kan als sociaal onveilig worden ervaren. Ook sluit de route ongelukkig aan op het fietsnetwerk in beide kernen. Een doorfietsroute over dit tracé zal niet als zodanig worden gebruikt."/>
  </r>
  <r>
    <x v="68"/>
    <s v="Dit fietspad is al erg druk, omwonenden hebben vaak al overlast van snelle fietsers, veel school jeugd en snelle sport fietsers,fatbikes enz. dieren en omwonenden hebben al regelmatig een confrontatie met het huidige fietsverkeer"/>
    <x v="1"/>
    <s v="Langevliet"/>
    <s v="Digitale kaart"/>
    <x v="1"/>
    <s v="Dit is de belangrijke fietsroute tussen Den Helder en Julianadorp. Er ligt een goed vrijliggend fietspad van 3,0 meter breed. Deze route sluit in beide kernen goed aan op de andere fietspaden. Er zal altijd een fietspad nodig blijven, ook ter ontsluiting van de aanwonenden. _x000a__x000a_De Kanoroute is een recreatieve route, ruim 1 kilometer langer, minder direct en kan als sociaal onveilig worden ervaren. Ook sluit de route ongelukkig aan op het fietsnetwerk in beide kernen. Een doorfietsroute over dit tracé zal niet als zodanig worden gebruikt."/>
  </r>
  <r>
    <x v="69"/>
    <s v="Langs een deel van die fietspad is niet eens een fatsoenlijke stoep; aanwonenenden die even naar de apotheek of de winkels willen lopen worden al bijna van de sokken gereden door de huidige drukte op het fietspad. Maak er een nog drukker doorfietsroute van en er gebeuren ongelukken"/>
    <x v="1"/>
    <s v="Lange Vliet tussen Norderhaaks en van Foreestweg"/>
    <s v="Digitale kaart"/>
    <x v="1"/>
    <s v="Dit deel van de route ligt buiten de bebouwde kom. Voetgangers kunnen gebruik maken van het fietspad. Een breder fietspad zoals in een ontwerp zorgt juist voor meer ruimte voor fiets en voetgangers"/>
  </r>
  <r>
    <x v="70"/>
    <s v="Door het aanpassen van dit kruispunt (autoluw). Komt er dan geen sluipverkeer over de parkeerplaats van de Riepel?"/>
    <x v="1"/>
    <s v=" van Foreestweg/De Riepel"/>
    <s v="Digitale kaart"/>
    <x v="0"/>
    <s v="In de nadere uitwerking van de doorfietsroute zal worden onderzocht op welke manieren het kruispunt kan worden ingericht waarbij de verkeersdruk op de Langevliet significant afneemt._x000a__x000a_Maatregelen tegen sluipverkeer zijn onderdeel van de nadere uitwerking"/>
  </r>
  <r>
    <x v="71"/>
    <s v="Is het niet beter om dit stuk (kruispunt t/m ingang Riepel) ook als fietsstraat uit te voeren?"/>
    <x v="1"/>
    <s v=" van Foreestweg tot De Riepel"/>
    <s v="Digitale kaart"/>
    <x v="0"/>
    <s v="De verwachting is dat er teveel autoverkeer ten noorden van het kruispunt Veul rijdt om er een fietsstraat van te maken. In de nadere uitwerking van de doorfietsroute zal worden onderzocht op welke andere manieren het kruispunt kan worden ingericht waarbij de verkeersdruk op de Langevliet significant afneemt._x000a_"/>
  </r>
  <r>
    <x v="72"/>
    <s v="Bij kruispunt Van Foreestweg is best gevaarlijk, is er nagedacht om de parkeerplaatsen naar de overkant (tussen fietspad en rijbaan)  te verplaatsen?"/>
    <x v="1"/>
    <s v=" van Foreestweg tot De Riepel"/>
    <s v="Digitale kaart"/>
    <x v="0"/>
    <s v="De parkeerplaatsen liggen inderdaad ongelukkig, maar kan niet alleen vanuit dit project worden opgelost. Het verplaatsen van de parkeerplaatsen heeft als gevolg dat het complete profiel van de weg moet worden aangepakt. Dit is afhankelijk van de oplossing voor het kruispunt Veul en de Langevliet. Dit aandachtspunt is meegegeven aan de gemeente"/>
  </r>
  <r>
    <x v="73"/>
    <s v="Indien het kruispunt Langevliet en Foreestweg autoluw wordt gemaakt zal de verkeersintensiteit op dit kruispunt toenemen omdat verkeer vanuit Julianadorp zuid niet meer over de Langevliet naar Den Helder kan rijden. Wordt hier rekening mee gehouden."/>
    <x v="1"/>
    <s v="Rotonde Breewijd/Middelzand"/>
    <s v="Digitale kaart"/>
    <x v="3"/>
    <s v="Er is een eerste verkeersmodel verkenning geweest. Er zijn geen onoverkomelijke knelpunten gesignaleerd."/>
  </r>
  <r>
    <x v="74"/>
    <s v="Molenaarsweg  is max &lt;4.00 m hoe dit oplossen ?"/>
    <x v="2"/>
    <s v="Molenaarsweg"/>
    <s v="Digitale kaart"/>
    <x v="3"/>
    <s v="Zie ontwerp"/>
  </r>
  <r>
    <x v="75"/>
    <s v="Sportlaan veel autoverkeer + 600 woningen tnv Warmenhuizen, hoe gaat dit samen met fietsers"/>
    <x v="2"/>
    <s v="Sportlaan"/>
    <s v="Digitale kaart"/>
    <x v="3"/>
    <s v="Uit het verkeersmodel en tellingen blijkt dat er voldoende ruimte is voor de combinatie fiets- en autoverkeer op de Sportlaan. Het voorgestelde ontwerp is ook gebaseerd op het aantal auto's in de toekomst"/>
  </r>
  <r>
    <x v="76"/>
    <s v="Diepsmeerweg , hoe gaat fietsers samen met ULV's  "/>
    <x v="2"/>
    <s v="Diepsmeerweg"/>
    <s v="Digitale kaart"/>
    <x v="3"/>
    <s v="Zie ontwerp"/>
  </r>
  <r>
    <x v="77"/>
    <s v="Dus alle grotevrachtwagens die de winkels straks bevoorraden, die vanaf de langevliet komen gaan allemaal over dat verrekt smalle bruggetje? Alternatief is dat ze om gaan rijden via de noorderhaaks om zo op de bevooradingsroute aan de langevliet te komen, wat betekent dat al dat zware vrachtverkeer langs de huisjes komt rijden, die op zandgrond gebouwd zijn en al onderhevig zijn aan verzakkingen + de fietsers kruisen met het vrachtverkeer op de rotonde van de noorderhaaks...echt niet veilig!"/>
    <x v="1"/>
    <s v="Van Foreestweg/Langevliet"/>
    <s v="Digitale kaart"/>
    <x v="0"/>
    <s v="In de nadere uitwerking van de doorfietsroute zal worden onderzocht op welke andere manieren het kruispunt kan worden ingericht waarbij de verkeersdruk op de Langevliet significant afneemt._x000a__x000a_Routes bevoorrading worden meegenomen in de nadere uitwerking"/>
  </r>
  <r>
    <x v="78"/>
    <s v="Hier zit een voetgangersoversteekplaats, deze komt niet terug in het ontwerp"/>
    <x v="1"/>
    <s v="Thv Meester J. Henderikxstraat 1"/>
    <s v="Digitale kaart"/>
    <x v="3"/>
    <s v="Het ontwerp zal worden aangepast zodat het aansluit bij de bestaande situatie"/>
  </r>
  <r>
    <x v="79"/>
    <s v="Is er nagedacht om bijvoorbeeld voor de ingang vd Riepel (of misschien zelfs bij de rotonde met de Noorderhaaks) de knip te maken om zo de Langevliet autoluwer te maken? Zo kan de optie Foreestweg - Schoolweg blijven bestaan"/>
    <x v="1"/>
    <s v="Van Foreestweg/Langevliet"/>
    <s v="Digitale kaart"/>
    <x v="0"/>
    <s v="In de nadere uitwerking van de doorfietsroute zal worden onderzocht op welke andere manieren het kruispunt kan worden ingericht waarbij de verkeersdruk op de Langevliet significant afneemt."/>
  </r>
  <r>
    <x v="80"/>
    <s v="Dit stuk (vanaf kruispunt Veul tm ingang Riepel) heeft geen voetpad maar er lopen wel veel mensen (vaak ook met een hond). Nu over het fietspad, niet een wenselijke en veilige situatie. Kan er op dit stuk gekeken worden naar de optie: voetpad, fietspad, parkeren en dan een smallere rijbaan? Zou toch een optie moeten zijn, ook als er straks minder autoverkeer rijdt door een knip. Heeft misschien niet geheel te maken met de doorfietsroute, maar zorgt wel voor een veiligere route."/>
    <x v="1"/>
    <s v="Van Foreestweg/Langevliet"/>
    <s v="Digitale kaart"/>
    <x v="0"/>
    <s v="Aanpak van de Schoolweg is geen onderdeel van de uitwerking van de doorfietsroute. In de nadere uitwerking zal dit een plek krijgen"/>
  </r>
  <r>
    <x v="81"/>
    <s v="afsluiten van dit punt zal de bereikbaarheid vanuit het toeristisch gedeelte richting het oude centrum blokkeren. Ook maak je zo extra veel verkeer van zuid naar noord op de langsvliet . Ondernemers zijn hier ernstig op tegen"/>
    <x v="1"/>
    <s v="Van Foreestweg/Langevliet"/>
    <s v="Digitale kaart"/>
    <x v="0"/>
    <s v="In de nadere uitwerking van de doorfietsroute zal worden onderzocht op welke andere manieren het kruispunt kan worden ingericht waarbij de verkeersdruk op de Langevliet significant afneemt."/>
  </r>
  <r>
    <x v="82"/>
    <s v="Door dat er hier geen doorgaand verkeer meer mogelijk is ontstaat=n er meer verkeersbewegingen op de school weg en over het terrein van de Riepel. "/>
    <x v="1"/>
    <s v="Van Foreestweg/Langevliet"/>
    <s v="Digitale kaart"/>
    <x v="0"/>
    <s v="In de nadere uitwerking van de doorfietsroute zal worden onderzocht op welke andere manieren het kruispunt kan worden ingericht waarbij de verkeersdruk op de Langevliet significant afneemt._x000a__x000a_Maatregelen tegen sluipverkeer zijn onderdeel van de nadere uitwerking"/>
  </r>
  <r>
    <x v="83"/>
    <s v="de weg naar het centrum hier afsluiten zou een slechte zaak zijn, voor de toerist die via deze weg naar het oude dorp komt."/>
    <x v="1"/>
    <s v="Van Foreestweg/Langevliet"/>
    <s v="Digitale kaart"/>
    <x v="0"/>
    <s v="Het centrum moet inderdaad goed bereikbaar zijn. Ook voor fietsers en voetganger.  In de nadere uitwerking van de doorfietsroute zal worden onderzocht op welke andere manieren het kruispunt kan worden ingericht waarbij de verkeersdruk op de Langevliet significant afneemt."/>
  </r>
  <r>
    <x v="84"/>
    <s v="Belangrijke doorgang voor de bewoners en toeristen die van uit julianadorp komen. binnen stad nog maar via twee ingangen bereikbaar als tunneltje dicht gaat"/>
    <x v="1"/>
    <s v="Van Foreestweg/Langevliet"/>
    <s v="Digitale kaart"/>
    <x v="0"/>
    <s v="Het centrum moet inderdaad goed bereikbaar zijn. Ook voor fietsers en voetganger.  In de nadere uitwerking van de doorfietsroute zal worden onderzocht op welke andere manieren het kruispunt kan worden ingericht waarbij de verkeersdruk op de Langevliet significant afneemt."/>
  </r>
  <r>
    <x v="85"/>
    <s v="Stuur de fietsers die naar Texel gaan via de mooie Beatrixstraat. en betrek je binnenstad dus bij je fiets route"/>
    <x v="1"/>
    <s v="Vijfsprong"/>
    <s v="Digitale kaart"/>
    <x v="1"/>
    <s v="De Beatrixstraat is een belangrijke winkelstraat met veel voetgangers. Bovendien sluit de voorgestelde route aan op de (veel) te smalle fietspaden langs de N250. Dit is onwenselijk. "/>
  </r>
  <r>
    <x v="86"/>
    <s v="Brug zal sluiproute worden, hier nu al te smal voor het aantal verkeersbewegingen die er in het seizoen zijn."/>
    <x v="1"/>
    <s v="Van Foreestweg/Langevliet"/>
    <s v="Digitale kaart"/>
    <x v="3"/>
    <s v="Knelpunten omtrent de brug zijn bekend bij de gemeente. Een doorfietsroute zal deze situatie niet verslechteren. Daar zullen de nodige maatregelen voor worden genomen"/>
  </r>
  <r>
    <x v="87"/>
    <s v="Van Schagen naar Julianadorp toe ga je niet de route volgen. Het risico dat de point uit de vaart is, is te groot"/>
    <x v="0"/>
    <s v="Route"/>
    <s v="Digitale kaart"/>
    <x v="1"/>
    <s v="Er zijn meerder routes tussen de kernen in de regio. De keuze voor dit tracé heeft te maken met het aantrekkelijker en veiliger verbinden van Julianadorp en Anna Paulowna"/>
  </r>
  <r>
    <x v="88"/>
    <s v="Hier de weg afsluiten voor verkeer naar de schoolweg/Loopuytpark is eeen nekslag voor de ondernemers aan het Loopuytpark. Eerst al 50 % van de parkeerplekken weghalen en vervolgens de toegangswegen afsluiten. Zeer onredelijk"/>
    <x v="1"/>
    <s v="Van Foreestweg/Langevliet"/>
    <s v="Digitale kaart"/>
    <x v="0"/>
    <s v="Het centrum moet inderdaad goed bereikbaar zijn. Ook voor fietsers en voetganger.  In de nadere uitwerking van de doorfietsroute zal worden onderzocht op welke andere manieren het kruispunt kan worden ingericht waarbij de verkeersdruk op de Langevliet significant afneemt."/>
  </r>
  <r>
    <x v="89"/>
    <s v="Door er zo'n rechte lijn van te maken voor de fietsers, zonder vaart remmers zal het eerder gevaarlijker op dit punt worden dan veiliger.  Fietsers gaan al zo hard en dat wordt zo wel erg gestimuleerd"/>
    <x v="1"/>
    <s v="Van Foreestweg/Langevliet"/>
    <s v="Digitale kaart"/>
    <x v="1"/>
    <s v="Het voorgestelde ontwerp maakt de situatie veiliger, niet onveiliger. Het verbreden van het fietspad zorgt er voor dat verschillende type fietsers/gebruikers voldoende ruimte hebben om zich veilig te kunnen verplaatsen"/>
  </r>
  <r>
    <x v="90"/>
    <s v="Afsluiten Langevliet ter hoogte Foreestweg niet gewenst vanwege overlast. Agrarische verkeer houdt straks alleen de route Zuiderhaaks over, Veel huizen staan daar op slechts 6 meter van de insteek van de weg. Lees de negatieve reviews van Camping Koegras met betrekking tot het agrarische verkeer, de eerste caravan staat daar op 28 meter vanaf de insteek van de Langevliet."/>
    <x v="1"/>
    <s v="Van Foreestweg/Langevliet"/>
    <s v="Digitale kaart"/>
    <x v="0"/>
    <s v="In de nadere uitwerking van de doorfietsroute zal worden onderzocht op welke andere manieren het kruispunt kan worden ingericht waarbij de verkeersdruk op de Langevliet significant afneemt._x000a__x000a_Landbouwroutes worden hierin meegenomen. "/>
  </r>
  <r>
    <x v="91"/>
    <s v="Verhoog de maximum snelheid van de Zuiderhaaks/rondweg naar de N9. Minimaal 70 km/u. Stimuleer daardoor de doorstroming en het nemen van deze route in plaats van de Langvliet/Nieuweweg."/>
    <x v="1"/>
    <s v="Zuiderhaaks/Rondweg"/>
    <s v="Digitale kaart"/>
    <x v="1"/>
    <s v="Er is al een hogere maximum snelheid voor autoverkeer richting de N9 dan voor autoverkeer dat door het dorp wil"/>
  </r>
  <r>
    <x v="92"/>
    <s v="Kruispunt Veul zo niet acceptabel voor Loopuytpark, de enige wellicht mogelijke wijze is de knip 25 meter zuidelijker aanbrengen...e "/>
    <x v="1"/>
    <s v="Van Foreestweg/Langevliet"/>
    <s v="Digitale kaart"/>
    <x v="0"/>
    <s v="In de nadere uitwerking van de doorfietsroute zal worden onderzocht op welke andere manieren het kruispunt kan worden ingericht waarbij de verkeersdruk op de Langevliet significant afneemt."/>
  </r>
  <r>
    <x v="93"/>
    <s v="Het loopuytpark moet goed bereikbaar zijn ook vanaf de van Foreestweg, is heel belangrijk voor het bestaansrecht van het Loopuytparkt "/>
    <x v="1"/>
    <s v="Van Foreestweg/Langevliet"/>
    <s v="Digitale kaart"/>
    <x v="0"/>
    <s v="Het centrum moet inderdaad goed bereikbaar zijn. Ook voor fietsers en voetganger.  In de nadere uitwerking van de doorfietsroute zal worden onderzocht op welke andere manieren het kruispunt kan worden ingericht waarbij de verkeersdruk op de Langevliet significant afneemt."/>
  </r>
  <r>
    <x v="94"/>
    <s v="Daar er sprake was van een knip ter hoogte van Veul, zou mijn voorstel zijn om het noordelijke deel van het dorp aan de Langevliet en  het gedeelte van de Foreestweg tot aan de rotonde vrij te maken van doorgaand verkeer , door daar een busbaan van te maken welke ook de garantie geeft dat hulpverleners  een vrije doorgang zullen behouden . Het verkeer dat de parkeergelegenheid van de Riepel wil bereiken zou dan kunnen worden afgehandeld middels  een rechtstreekse afslag noordelijke rotonde"/>
    <x v="1"/>
    <s v="Van Foreestweg/Langevliet"/>
    <s v="Digitale kaart"/>
    <x v="0"/>
    <s v="In het voorgestelde ontwerp is het kruispunt niet volledig afgesloten voor autoverkeer. In de nadere uitwerking van de doorfietsroute zal worden onderzocht op welke andere manieren het kruispunt kan worden ingericht waarbij de verkeersdruk op de Langevliet significant afneemt."/>
  </r>
  <r>
    <x v="95"/>
    <s v="Het afsluiten van dit kruispunt is ook voor bewoners van het ouwe dorp, die verbinding willen houden met den helder, zeer onwenselijk. Waarom geen doorfiets route vanaf rotonde zuider haaks, richting Vogelzand, noorder haaks en vervolgens richting kano route. Minder auto verkeer. Een stuk veiliger en je laat de fietsers gelijk de mooiste verbinding van julianadorp - Den Helder zien. "/>
    <x v="1"/>
    <s v="Van Foreestweg/Langevliet"/>
    <s v="Digitale kaart"/>
    <x v="1"/>
    <s v="Dit is de belangrijke fietsroute tussen Den Helder en Julianadorp. Er ligt een goed vrijliggend fietspad van 3,0 meter breed. Deze route sluit in beide kernen goed aan op de andere fietspaden. Er zal altijd een fietspad nodig blijven, ook ter ontsluiting van de aanwonenden. _x000a__x000a_De Kanoroute is een recreatieve route, ruim 1 kilometer langer, minder direct en kan als sociaal onveilig worden ervaren. Ook sluit de route ongelukkig aan op het fietsnetwerk in beide kernen. Een doorfietsroute over dit tracé zal niet als zodanig worden gebruikt."/>
  </r>
  <r>
    <x v="96"/>
    <s v="Sluit kruispunt niet af voor auto’s.! Zorg voor een combi. In het dorp zijn we al erg afhankelijk van eigen vervoer door slecht ov. Gebruik de doorfiets route niet als excuus om een kruispunt af te sluiten. Je kan ook doorfietsen als je de route recht door trekt en fietsers voorrang geven. (Dus nu de knik bij veul eruit halen) "/>
    <x v="1"/>
    <s v="Van Foreestweg/Langevliet"/>
    <s v="Digitale kaart"/>
    <x v="0"/>
    <s v="In het voorgestelde ontwerp is het kruispunt niet volledig afgesloten voor autoverkeer. In de nadere uitwerking van de doorfietsroute zal worden onderzocht op welke andere manieren het kruispunt kan worden ingericht waarbij de verkeersdruk op de Langevliet significant afneemt."/>
  </r>
  <r>
    <x v="97"/>
    <m/>
    <x v="5"/>
    <m/>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8E71F4-D4E7-4690-ADEE-66C422CA87F7}" name="Draaitabel1" cacheId="7096"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4:F11" firstHeaderRow="1" firstDataRow="2" firstDataCol="1"/>
  <pivotFields count="7">
    <pivotField dataField="1" showAll="0">
      <items count="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t="default"/>
      </items>
    </pivotField>
    <pivotField showAll="0"/>
    <pivotField axis="axisRow" multipleItemSelectionAllowed="1" showAll="0">
      <items count="7">
        <item x="1"/>
        <item x="0"/>
        <item x="2"/>
        <item x="3"/>
        <item x="5"/>
        <item x="4"/>
        <item t="default"/>
      </items>
    </pivotField>
    <pivotField showAll="0"/>
    <pivotField showAll="0"/>
    <pivotField axis="axisCol" showAll="0">
      <items count="7">
        <item x="3"/>
        <item m="1" x="5"/>
        <item x="0"/>
        <item x="1"/>
        <item x="2"/>
        <item h="1" x="4"/>
        <item t="default"/>
      </items>
    </pivotField>
    <pivotField showAll="0"/>
  </pivotFields>
  <rowFields count="1">
    <field x="2"/>
  </rowFields>
  <rowItems count="6">
    <i>
      <x/>
    </i>
    <i>
      <x v="1"/>
    </i>
    <i>
      <x v="2"/>
    </i>
    <i>
      <x v="3"/>
    </i>
    <i>
      <x v="5"/>
    </i>
    <i t="grand">
      <x/>
    </i>
  </rowItems>
  <colFields count="1">
    <field x="5"/>
  </colFields>
  <colItems count="5">
    <i>
      <x/>
    </i>
    <i>
      <x v="2"/>
    </i>
    <i>
      <x v="3"/>
    </i>
    <i>
      <x v="4"/>
    </i>
    <i t="grand">
      <x/>
    </i>
  </colItems>
  <dataFields count="1">
    <dataField name="Aantal van Nr." fld="0" subtotal="count" baseField="5" baseItem="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10C6A-C158-4E32-9B21-1E8DA8D3E41F}">
  <dimension ref="A1:G102"/>
  <sheetViews>
    <sheetView zoomScale="70" zoomScaleNormal="70" workbookViewId="0">
      <pane xSplit="4" ySplit="5" topLeftCell="E10" activePane="bottomRight" state="frozen"/>
      <selection pane="bottomRight" activeCell="C14" sqref="C14"/>
      <selection pane="bottomLeft" activeCell="A5" sqref="A5"/>
      <selection pane="topRight" activeCell="D1" sqref="D1"/>
    </sheetView>
  </sheetViews>
  <sheetFormatPr defaultRowHeight="15"/>
  <cols>
    <col min="1" max="1" width="8.28515625" bestFit="1" customWidth="1"/>
    <col min="2" max="4" width="48.42578125" style="2" customWidth="1"/>
    <col min="5" max="5" width="34.42578125" customWidth="1"/>
    <col min="6" max="6" width="28.42578125" style="2" customWidth="1"/>
    <col min="7" max="7" width="44.28515625" style="2" customWidth="1"/>
    <col min="8" max="8" width="28.42578125" customWidth="1"/>
  </cols>
  <sheetData>
    <row r="1" spans="1:7" ht="18.75">
      <c r="A1" s="3"/>
      <c r="B1" s="7" t="s">
        <v>0</v>
      </c>
      <c r="C1" s="7"/>
      <c r="D1" s="7"/>
      <c r="E1" s="7"/>
      <c r="F1" s="2" t="s">
        <v>1</v>
      </c>
    </row>
    <row r="2" spans="1:7" ht="45">
      <c r="A2" s="3"/>
      <c r="B2" s="7"/>
      <c r="C2" s="7"/>
      <c r="D2" s="7"/>
      <c r="E2" s="7"/>
      <c r="F2" s="2" t="s">
        <v>2</v>
      </c>
    </row>
    <row r="3" spans="1:7" ht="18.75">
      <c r="A3" s="3"/>
      <c r="B3" s="3"/>
      <c r="C3" s="3"/>
      <c r="D3" s="3"/>
      <c r="E3" s="3"/>
      <c r="F3" s="2" t="s">
        <v>3</v>
      </c>
    </row>
    <row r="4" spans="1:7">
      <c r="F4" s="2" t="s">
        <v>4</v>
      </c>
    </row>
    <row r="5" spans="1:7">
      <c r="A5" s="1" t="s">
        <v>5</v>
      </c>
      <c r="B5" s="1" t="s">
        <v>6</v>
      </c>
      <c r="C5" s="1" t="s">
        <v>7</v>
      </c>
      <c r="D5" s="1" t="s">
        <v>8</v>
      </c>
      <c r="E5" s="1" t="s">
        <v>9</v>
      </c>
      <c r="F5" s="1" t="s">
        <v>10</v>
      </c>
      <c r="G5" s="1" t="s">
        <v>11</v>
      </c>
    </row>
    <row r="6" spans="1:7" ht="120">
      <c r="A6">
        <v>1</v>
      </c>
      <c r="B6" s="2" t="s">
        <v>12</v>
      </c>
      <c r="C6" s="2" t="s">
        <v>13</v>
      </c>
      <c r="D6" s="2" t="s">
        <v>14</v>
      </c>
      <c r="E6" t="s">
        <v>15</v>
      </c>
      <c r="F6" s="2" t="s">
        <v>2</v>
      </c>
      <c r="G6" s="2" t="s">
        <v>16</v>
      </c>
    </row>
    <row r="7" spans="1:7" ht="60">
      <c r="A7">
        <v>2</v>
      </c>
      <c r="B7" s="2" t="s">
        <v>17</v>
      </c>
      <c r="C7" s="2" t="s">
        <v>13</v>
      </c>
      <c r="D7" s="2" t="s">
        <v>14</v>
      </c>
      <c r="E7" t="s">
        <v>15</v>
      </c>
      <c r="F7" s="2" t="s">
        <v>3</v>
      </c>
      <c r="G7" s="2" t="s">
        <v>18</v>
      </c>
    </row>
    <row r="8" spans="1:7" ht="75">
      <c r="A8">
        <v>3</v>
      </c>
      <c r="B8" s="2" t="s">
        <v>19</v>
      </c>
      <c r="C8" s="2" t="s">
        <v>13</v>
      </c>
      <c r="D8" s="2" t="s">
        <v>14</v>
      </c>
      <c r="E8" t="s">
        <v>15</v>
      </c>
      <c r="F8" s="2" t="s">
        <v>3</v>
      </c>
      <c r="G8" s="2" t="s">
        <v>20</v>
      </c>
    </row>
    <row r="9" spans="1:7" ht="75">
      <c r="A9">
        <v>4</v>
      </c>
      <c r="B9" s="2" t="s">
        <v>21</v>
      </c>
      <c r="C9" s="2" t="s">
        <v>13</v>
      </c>
      <c r="D9" s="2" t="s">
        <v>22</v>
      </c>
      <c r="E9" t="s">
        <v>15</v>
      </c>
      <c r="F9" s="2" t="s">
        <v>2</v>
      </c>
      <c r="G9" s="2" t="s">
        <v>23</v>
      </c>
    </row>
    <row r="10" spans="1:7" ht="45">
      <c r="A10">
        <v>5</v>
      </c>
      <c r="B10" s="2" t="s">
        <v>24</v>
      </c>
      <c r="C10" s="2" t="s">
        <v>13</v>
      </c>
      <c r="D10" s="2" t="s">
        <v>14</v>
      </c>
      <c r="E10" t="s">
        <v>15</v>
      </c>
      <c r="F10" s="2" t="s">
        <v>25</v>
      </c>
      <c r="G10" s="2" t="s">
        <v>26</v>
      </c>
    </row>
    <row r="11" spans="1:7" ht="75">
      <c r="A11">
        <v>6</v>
      </c>
      <c r="B11" s="2" t="s">
        <v>27</v>
      </c>
      <c r="C11" s="2" t="s">
        <v>13</v>
      </c>
      <c r="D11" s="2" t="s">
        <v>28</v>
      </c>
      <c r="E11" t="s">
        <v>15</v>
      </c>
      <c r="F11" s="2" t="s">
        <v>2</v>
      </c>
      <c r="G11" s="2" t="s">
        <v>23</v>
      </c>
    </row>
    <row r="12" spans="1:7" ht="60">
      <c r="A12">
        <v>7</v>
      </c>
      <c r="B12" s="2" t="s">
        <v>29</v>
      </c>
      <c r="C12" s="2" t="s">
        <v>13</v>
      </c>
      <c r="D12" s="2" t="s">
        <v>30</v>
      </c>
      <c r="E12" t="s">
        <v>15</v>
      </c>
      <c r="F12" s="2" t="s">
        <v>3</v>
      </c>
      <c r="G12" s="2" t="s">
        <v>31</v>
      </c>
    </row>
    <row r="13" spans="1:7" ht="30">
      <c r="A13">
        <v>8</v>
      </c>
      <c r="B13" s="2" t="s">
        <v>32</v>
      </c>
      <c r="C13" s="2" t="s">
        <v>33</v>
      </c>
      <c r="E13" t="s">
        <v>34</v>
      </c>
      <c r="F13" s="2" t="s">
        <v>1</v>
      </c>
      <c r="G13" s="2" t="s">
        <v>35</v>
      </c>
    </row>
    <row r="14" spans="1:7" ht="60">
      <c r="A14">
        <v>9</v>
      </c>
      <c r="B14" s="2" t="s">
        <v>36</v>
      </c>
      <c r="C14" s="2" t="s">
        <v>33</v>
      </c>
      <c r="D14" s="2" t="s">
        <v>37</v>
      </c>
      <c r="E14" t="s">
        <v>34</v>
      </c>
      <c r="F14" s="2" t="s">
        <v>2</v>
      </c>
      <c r="G14" s="2" t="s">
        <v>38</v>
      </c>
    </row>
    <row r="15" spans="1:7" ht="30">
      <c r="A15">
        <v>10</v>
      </c>
      <c r="B15" s="2" t="s">
        <v>39</v>
      </c>
      <c r="C15" s="2" t="s">
        <v>33</v>
      </c>
      <c r="D15" s="2" t="s">
        <v>40</v>
      </c>
      <c r="E15" t="s">
        <v>34</v>
      </c>
      <c r="F15" s="2" t="s">
        <v>1</v>
      </c>
      <c r="G15" s="2" t="s">
        <v>41</v>
      </c>
    </row>
    <row r="16" spans="1:7" ht="30">
      <c r="A16">
        <v>11</v>
      </c>
      <c r="B16" s="2" t="s">
        <v>42</v>
      </c>
      <c r="C16" s="2" t="s">
        <v>33</v>
      </c>
      <c r="D16" s="2" t="s">
        <v>40</v>
      </c>
      <c r="E16" t="s">
        <v>34</v>
      </c>
      <c r="F16" s="2" t="s">
        <v>1</v>
      </c>
      <c r="G16" s="2" t="s">
        <v>43</v>
      </c>
    </row>
    <row r="17" spans="1:7" ht="60">
      <c r="A17">
        <v>12</v>
      </c>
      <c r="B17" s="2" t="s">
        <v>44</v>
      </c>
      <c r="C17" s="2" t="s">
        <v>33</v>
      </c>
      <c r="D17" s="2" t="s">
        <v>40</v>
      </c>
      <c r="E17" t="s">
        <v>34</v>
      </c>
      <c r="F17" s="2" t="s">
        <v>1</v>
      </c>
      <c r="G17" s="2" t="s">
        <v>45</v>
      </c>
    </row>
    <row r="18" spans="1:7" ht="45">
      <c r="A18">
        <v>13</v>
      </c>
      <c r="B18" s="2" t="s">
        <v>46</v>
      </c>
      <c r="C18" s="2" t="s">
        <v>33</v>
      </c>
      <c r="D18" s="2" t="s">
        <v>40</v>
      </c>
      <c r="E18" t="s">
        <v>34</v>
      </c>
      <c r="F18" s="2" t="s">
        <v>2</v>
      </c>
      <c r="G18" s="2" t="s">
        <v>47</v>
      </c>
    </row>
    <row r="19" spans="1:7" ht="30">
      <c r="A19">
        <v>14</v>
      </c>
      <c r="B19" s="2" t="s">
        <v>48</v>
      </c>
      <c r="C19" s="2" t="s">
        <v>33</v>
      </c>
      <c r="D19" s="2" t="s">
        <v>49</v>
      </c>
      <c r="E19" t="s">
        <v>34</v>
      </c>
      <c r="F19" s="2" t="s">
        <v>1</v>
      </c>
      <c r="G19" s="2" t="s">
        <v>50</v>
      </c>
    </row>
    <row r="20" spans="1:7" ht="45">
      <c r="A20">
        <v>15</v>
      </c>
      <c r="B20" s="2" t="s">
        <v>51</v>
      </c>
      <c r="C20" s="2" t="s">
        <v>33</v>
      </c>
      <c r="D20" s="2" t="s">
        <v>52</v>
      </c>
      <c r="E20" t="s">
        <v>34</v>
      </c>
      <c r="F20" s="2" t="s">
        <v>2</v>
      </c>
      <c r="G20" s="2" t="s">
        <v>53</v>
      </c>
    </row>
    <row r="21" spans="1:7" ht="30">
      <c r="A21">
        <v>16</v>
      </c>
      <c r="B21" s="2" t="s">
        <v>54</v>
      </c>
      <c r="C21" s="2" t="s">
        <v>33</v>
      </c>
      <c r="D21" s="2" t="s">
        <v>55</v>
      </c>
      <c r="E21" t="s">
        <v>34</v>
      </c>
      <c r="F21" s="2" t="s">
        <v>1</v>
      </c>
      <c r="G21" s="2" t="s">
        <v>50</v>
      </c>
    </row>
    <row r="22" spans="1:7" ht="60">
      <c r="A22">
        <v>17</v>
      </c>
      <c r="B22" s="2" t="s">
        <v>56</v>
      </c>
      <c r="C22" s="2" t="s">
        <v>57</v>
      </c>
      <c r="D22" s="2" t="s">
        <v>58</v>
      </c>
      <c r="E22" s="2" t="s">
        <v>59</v>
      </c>
      <c r="F22" s="2" t="s">
        <v>3</v>
      </c>
      <c r="G22" s="2" t="s">
        <v>60</v>
      </c>
    </row>
    <row r="23" spans="1:7" ht="45">
      <c r="A23">
        <v>18</v>
      </c>
      <c r="B23" s="2" t="s">
        <v>61</v>
      </c>
      <c r="C23" s="2" t="s">
        <v>57</v>
      </c>
      <c r="D23" s="2" t="s">
        <v>62</v>
      </c>
      <c r="E23" s="2" t="s">
        <v>59</v>
      </c>
      <c r="F23" s="2" t="s">
        <v>3</v>
      </c>
      <c r="G23" s="2" t="s">
        <v>63</v>
      </c>
    </row>
    <row r="24" spans="1:7" ht="60">
      <c r="A24">
        <v>19</v>
      </c>
      <c r="B24" s="2" t="s">
        <v>64</v>
      </c>
      <c r="C24" s="2" t="s">
        <v>57</v>
      </c>
      <c r="D24" s="2" t="s">
        <v>62</v>
      </c>
      <c r="E24" s="2" t="s">
        <v>59</v>
      </c>
      <c r="F24" s="2" t="s">
        <v>3</v>
      </c>
      <c r="G24" s="2" t="s">
        <v>65</v>
      </c>
    </row>
    <row r="25" spans="1:7" ht="30">
      <c r="A25">
        <v>20</v>
      </c>
      <c r="B25" s="2" t="s">
        <v>66</v>
      </c>
      <c r="C25" s="2" t="s">
        <v>57</v>
      </c>
      <c r="D25" s="2" t="s">
        <v>67</v>
      </c>
      <c r="E25" s="2" t="s">
        <v>59</v>
      </c>
      <c r="F25" s="2" t="s">
        <v>1</v>
      </c>
      <c r="G25" s="2" t="s">
        <v>68</v>
      </c>
    </row>
    <row r="26" spans="1:7" ht="45">
      <c r="A26">
        <v>21</v>
      </c>
      <c r="B26" s="2" t="s">
        <v>69</v>
      </c>
      <c r="C26" s="2" t="s">
        <v>57</v>
      </c>
      <c r="D26" s="2" t="s">
        <v>67</v>
      </c>
      <c r="E26" s="2" t="s">
        <v>59</v>
      </c>
      <c r="F26" s="2" t="s">
        <v>1</v>
      </c>
      <c r="G26" s="2" t="s">
        <v>68</v>
      </c>
    </row>
    <row r="27" spans="1:7" ht="45">
      <c r="A27">
        <v>22</v>
      </c>
      <c r="B27" s="2" t="s">
        <v>70</v>
      </c>
      <c r="C27" s="2" t="s">
        <v>57</v>
      </c>
      <c r="D27" s="2" t="s">
        <v>71</v>
      </c>
      <c r="E27" s="2" t="s">
        <v>59</v>
      </c>
      <c r="F27" s="2" t="s">
        <v>1</v>
      </c>
      <c r="G27" s="2" t="s">
        <v>72</v>
      </c>
    </row>
    <row r="28" spans="1:7" ht="45">
      <c r="A28">
        <v>23</v>
      </c>
      <c r="B28" s="2" t="s">
        <v>73</v>
      </c>
      <c r="C28" s="2" t="s">
        <v>57</v>
      </c>
      <c r="D28" s="2" t="s">
        <v>74</v>
      </c>
      <c r="E28" s="2" t="s">
        <v>59</v>
      </c>
      <c r="F28" s="2" t="s">
        <v>1</v>
      </c>
      <c r="G28" s="2" t="s">
        <v>75</v>
      </c>
    </row>
    <row r="29" spans="1:7" ht="45">
      <c r="A29">
        <v>24</v>
      </c>
      <c r="B29" s="2" t="s">
        <v>76</v>
      </c>
      <c r="C29" s="2" t="s">
        <v>57</v>
      </c>
      <c r="D29" s="2" t="s">
        <v>77</v>
      </c>
      <c r="E29" s="2" t="s">
        <v>78</v>
      </c>
      <c r="F29" s="2" t="s">
        <v>2</v>
      </c>
      <c r="G29" s="2" t="s">
        <v>79</v>
      </c>
    </row>
    <row r="30" spans="1:7" ht="75">
      <c r="A30">
        <v>25</v>
      </c>
      <c r="B30" s="2" t="s">
        <v>80</v>
      </c>
      <c r="C30" s="2" t="s">
        <v>57</v>
      </c>
      <c r="D30" s="2" t="s">
        <v>81</v>
      </c>
      <c r="E30" s="2" t="s">
        <v>78</v>
      </c>
      <c r="F30" s="2" t="s">
        <v>1</v>
      </c>
      <c r="G30" s="2" t="s">
        <v>82</v>
      </c>
    </row>
    <row r="31" spans="1:7" ht="45">
      <c r="A31">
        <v>26</v>
      </c>
      <c r="B31" s="2" t="s">
        <v>83</v>
      </c>
      <c r="C31" s="2" t="s">
        <v>57</v>
      </c>
      <c r="D31" s="2" t="s">
        <v>74</v>
      </c>
      <c r="E31" s="2" t="s">
        <v>78</v>
      </c>
      <c r="F31" s="2" t="s">
        <v>3</v>
      </c>
      <c r="G31" s="2" t="s">
        <v>84</v>
      </c>
    </row>
    <row r="32" spans="1:7" ht="90">
      <c r="A32">
        <v>27</v>
      </c>
      <c r="B32" s="2" t="s">
        <v>85</v>
      </c>
      <c r="C32" s="2" t="s">
        <v>57</v>
      </c>
      <c r="D32" s="2" t="s">
        <v>74</v>
      </c>
      <c r="E32" s="2" t="s">
        <v>78</v>
      </c>
      <c r="F32" s="2" t="s">
        <v>2</v>
      </c>
      <c r="G32" s="2" t="s">
        <v>86</v>
      </c>
    </row>
    <row r="33" spans="1:7" ht="75">
      <c r="A33">
        <v>28</v>
      </c>
      <c r="B33" s="2" t="s">
        <v>87</v>
      </c>
      <c r="C33" s="2" t="s">
        <v>57</v>
      </c>
      <c r="D33" s="2" t="s">
        <v>74</v>
      </c>
      <c r="E33" s="2" t="s">
        <v>78</v>
      </c>
      <c r="F33" s="2" t="s">
        <v>3</v>
      </c>
      <c r="G33" s="2" t="s">
        <v>88</v>
      </c>
    </row>
    <row r="34" spans="1:7" ht="30">
      <c r="A34">
        <v>29</v>
      </c>
      <c r="B34" s="2" t="s">
        <v>89</v>
      </c>
      <c r="C34" s="2" t="s">
        <v>57</v>
      </c>
      <c r="D34" s="2" t="s">
        <v>90</v>
      </c>
      <c r="E34" s="2" t="s">
        <v>78</v>
      </c>
      <c r="F34" s="2" t="s">
        <v>1</v>
      </c>
      <c r="G34" s="2" t="s">
        <v>91</v>
      </c>
    </row>
    <row r="35" spans="1:7" ht="90">
      <c r="A35">
        <v>30</v>
      </c>
      <c r="B35" s="2" t="s">
        <v>92</v>
      </c>
      <c r="C35" s="2" t="s">
        <v>57</v>
      </c>
      <c r="D35" s="2" t="s">
        <v>93</v>
      </c>
      <c r="E35" s="2" t="s">
        <v>78</v>
      </c>
      <c r="F35" s="2" t="s">
        <v>3</v>
      </c>
      <c r="G35" s="2" t="s">
        <v>94</v>
      </c>
    </row>
    <row r="36" spans="1:7" ht="60">
      <c r="A36">
        <v>31</v>
      </c>
      <c r="B36" s="2" t="s">
        <v>95</v>
      </c>
      <c r="C36" s="2" t="s">
        <v>57</v>
      </c>
      <c r="D36" s="2" t="s">
        <v>96</v>
      </c>
      <c r="E36" s="2" t="s">
        <v>78</v>
      </c>
      <c r="F36" s="2" t="s">
        <v>3</v>
      </c>
      <c r="G36" s="2" t="s">
        <v>97</v>
      </c>
    </row>
    <row r="37" spans="1:7" ht="90">
      <c r="A37">
        <v>32</v>
      </c>
      <c r="B37" s="2" t="s">
        <v>98</v>
      </c>
      <c r="C37" s="2" t="s">
        <v>33</v>
      </c>
      <c r="D37" s="2" t="s">
        <v>99</v>
      </c>
      <c r="E37" s="2" t="s">
        <v>100</v>
      </c>
      <c r="F37" s="2" t="s">
        <v>3</v>
      </c>
      <c r="G37" s="2" t="s">
        <v>101</v>
      </c>
    </row>
    <row r="38" spans="1:7" ht="105">
      <c r="A38">
        <v>33</v>
      </c>
      <c r="B38" s="2" t="s">
        <v>102</v>
      </c>
      <c r="C38" s="2" t="s">
        <v>33</v>
      </c>
      <c r="D38" s="2" t="s">
        <v>103</v>
      </c>
      <c r="E38" s="2" t="s">
        <v>100</v>
      </c>
      <c r="F38" s="2" t="s">
        <v>3</v>
      </c>
      <c r="G38" s="2" t="s">
        <v>104</v>
      </c>
    </row>
    <row r="39" spans="1:7" ht="90">
      <c r="A39">
        <v>34</v>
      </c>
      <c r="B39" s="2" t="s">
        <v>105</v>
      </c>
      <c r="C39" s="2" t="s">
        <v>33</v>
      </c>
      <c r="D39" s="2" t="s">
        <v>106</v>
      </c>
      <c r="E39" s="2" t="s">
        <v>100</v>
      </c>
      <c r="F39" s="2" t="s">
        <v>2</v>
      </c>
      <c r="G39" s="2" t="s">
        <v>107</v>
      </c>
    </row>
    <row r="40" spans="1:7" ht="45">
      <c r="A40">
        <v>35</v>
      </c>
      <c r="B40" s="2" t="s">
        <v>108</v>
      </c>
      <c r="C40" s="2" t="s">
        <v>33</v>
      </c>
      <c r="D40" s="2" t="s">
        <v>109</v>
      </c>
      <c r="E40" s="2" t="s">
        <v>100</v>
      </c>
      <c r="F40" s="2" t="s">
        <v>1</v>
      </c>
      <c r="G40" s="2" t="s">
        <v>110</v>
      </c>
    </row>
    <row r="41" spans="1:7" ht="45">
      <c r="A41">
        <v>36</v>
      </c>
      <c r="B41" s="2" t="s">
        <v>111</v>
      </c>
      <c r="C41" s="2" t="s">
        <v>13</v>
      </c>
      <c r="D41" s="2" t="s">
        <v>112</v>
      </c>
      <c r="E41" s="2" t="s">
        <v>113</v>
      </c>
      <c r="F41" s="2" t="s">
        <v>1</v>
      </c>
      <c r="G41" s="2" t="s">
        <v>114</v>
      </c>
    </row>
    <row r="42" spans="1:7" ht="45">
      <c r="A42">
        <v>37</v>
      </c>
      <c r="B42" s="2" t="s">
        <v>115</v>
      </c>
      <c r="C42" s="2" t="s">
        <v>13</v>
      </c>
      <c r="D42" s="2" t="s">
        <v>112</v>
      </c>
      <c r="E42" s="2" t="s">
        <v>113</v>
      </c>
      <c r="F42" s="2" t="s">
        <v>3</v>
      </c>
      <c r="G42" s="2" t="s">
        <v>116</v>
      </c>
    </row>
    <row r="43" spans="1:7" ht="75">
      <c r="A43">
        <v>38</v>
      </c>
      <c r="B43" s="2" t="s">
        <v>117</v>
      </c>
      <c r="C43" s="2" t="s">
        <v>33</v>
      </c>
      <c r="D43" t="s">
        <v>118</v>
      </c>
      <c r="E43" s="2" t="s">
        <v>119</v>
      </c>
      <c r="F43" s="2" t="s">
        <v>1</v>
      </c>
      <c r="G43" s="2" t="s">
        <v>120</v>
      </c>
    </row>
    <row r="44" spans="1:7" ht="45">
      <c r="A44">
        <v>39</v>
      </c>
      <c r="B44" s="2" t="s">
        <v>121</v>
      </c>
      <c r="C44" s="2" t="s">
        <v>33</v>
      </c>
      <c r="D44" s="2" t="s">
        <v>122</v>
      </c>
      <c r="E44" s="2" t="s">
        <v>119</v>
      </c>
      <c r="F44" s="2" t="s">
        <v>1</v>
      </c>
      <c r="G44" s="2" t="s">
        <v>123</v>
      </c>
    </row>
    <row r="45" spans="1:7" ht="135">
      <c r="A45">
        <v>40</v>
      </c>
      <c r="B45" s="2" t="s">
        <v>124</v>
      </c>
      <c r="C45" s="2" t="s">
        <v>33</v>
      </c>
      <c r="D45" s="2" t="s">
        <v>125</v>
      </c>
      <c r="E45" s="2" t="s">
        <v>119</v>
      </c>
      <c r="F45" s="2" t="s">
        <v>3</v>
      </c>
      <c r="G45" s="2" t="s">
        <v>126</v>
      </c>
    </row>
    <row r="46" spans="1:7" ht="30">
      <c r="A46">
        <v>41</v>
      </c>
      <c r="B46" s="2" t="s">
        <v>127</v>
      </c>
      <c r="C46" s="2" t="s">
        <v>33</v>
      </c>
      <c r="D46" s="2" t="s">
        <v>128</v>
      </c>
      <c r="E46" s="2" t="s">
        <v>119</v>
      </c>
      <c r="F46" s="2" t="s">
        <v>1</v>
      </c>
      <c r="G46" s="2" t="s">
        <v>35</v>
      </c>
    </row>
    <row r="47" spans="1:7" ht="60">
      <c r="A47">
        <v>42</v>
      </c>
      <c r="B47" s="2" t="s">
        <v>129</v>
      </c>
      <c r="C47" s="2" t="s">
        <v>33</v>
      </c>
      <c r="D47" s="2" t="s">
        <v>37</v>
      </c>
      <c r="E47" s="2" t="s">
        <v>119</v>
      </c>
      <c r="F47" s="2" t="s">
        <v>2</v>
      </c>
      <c r="G47" s="2" t="s">
        <v>130</v>
      </c>
    </row>
    <row r="48" spans="1:7">
      <c r="A48">
        <v>43</v>
      </c>
      <c r="B48" s="2" t="s">
        <v>131</v>
      </c>
      <c r="C48" s="2" t="s">
        <v>33</v>
      </c>
      <c r="D48" s="2" t="s">
        <v>132</v>
      </c>
      <c r="E48" s="2" t="s">
        <v>119</v>
      </c>
      <c r="F48" s="2" t="s">
        <v>1</v>
      </c>
      <c r="G48" s="2" t="s">
        <v>35</v>
      </c>
    </row>
    <row r="49" spans="1:7" ht="180">
      <c r="A49">
        <v>44</v>
      </c>
      <c r="B49" s="2" t="s">
        <v>133</v>
      </c>
      <c r="C49" s="2" t="s">
        <v>33</v>
      </c>
      <c r="D49" s="2" t="s">
        <v>134</v>
      </c>
      <c r="E49" s="2" t="s">
        <v>119</v>
      </c>
      <c r="F49" s="2" t="s">
        <v>2</v>
      </c>
      <c r="G49" s="2" t="s">
        <v>135</v>
      </c>
    </row>
    <row r="50" spans="1:7" ht="30">
      <c r="A50">
        <v>45</v>
      </c>
      <c r="B50" s="2" t="s">
        <v>136</v>
      </c>
      <c r="C50" s="2" t="s">
        <v>33</v>
      </c>
      <c r="D50" s="2" t="s">
        <v>49</v>
      </c>
      <c r="E50" s="2" t="s">
        <v>119</v>
      </c>
      <c r="F50" s="2" t="s">
        <v>1</v>
      </c>
      <c r="G50" s="2" t="s">
        <v>35</v>
      </c>
    </row>
    <row r="51" spans="1:7" ht="60">
      <c r="A51">
        <v>46</v>
      </c>
      <c r="B51" s="2" t="s">
        <v>137</v>
      </c>
      <c r="C51" s="2" t="s">
        <v>33</v>
      </c>
      <c r="D51" s="2" t="s">
        <v>138</v>
      </c>
      <c r="E51" s="2" t="s">
        <v>119</v>
      </c>
      <c r="F51" s="2" t="s">
        <v>1</v>
      </c>
      <c r="G51" s="2" t="s">
        <v>139</v>
      </c>
    </row>
    <row r="52" spans="1:7" ht="75">
      <c r="A52">
        <v>47</v>
      </c>
      <c r="B52" s="2" t="s">
        <v>140</v>
      </c>
      <c r="C52" s="2" t="s">
        <v>13</v>
      </c>
      <c r="D52" s="2" t="s">
        <v>141</v>
      </c>
      <c r="E52" s="2" t="s">
        <v>119</v>
      </c>
      <c r="F52" s="2" t="s">
        <v>2</v>
      </c>
      <c r="G52" s="2" t="s">
        <v>142</v>
      </c>
    </row>
    <row r="53" spans="1:7" ht="45">
      <c r="A53">
        <v>48</v>
      </c>
      <c r="B53" s="2" t="s">
        <v>143</v>
      </c>
      <c r="C53" s="2" t="s">
        <v>13</v>
      </c>
      <c r="D53" s="2" t="s">
        <v>144</v>
      </c>
      <c r="E53" s="2" t="s">
        <v>119</v>
      </c>
      <c r="F53" s="2" t="s">
        <v>1</v>
      </c>
      <c r="G53" s="2" t="s">
        <v>145</v>
      </c>
    </row>
    <row r="54" spans="1:7" ht="90">
      <c r="A54">
        <v>49</v>
      </c>
      <c r="B54" s="2" t="s">
        <v>146</v>
      </c>
      <c r="C54" s="2" t="s">
        <v>13</v>
      </c>
      <c r="D54" s="2" t="s">
        <v>147</v>
      </c>
      <c r="E54" s="2" t="s">
        <v>119</v>
      </c>
      <c r="F54" s="2" t="s">
        <v>3</v>
      </c>
      <c r="G54" s="2" t="s">
        <v>148</v>
      </c>
    </row>
    <row r="55" spans="1:7" ht="90">
      <c r="A55">
        <v>50</v>
      </c>
      <c r="B55" s="2" t="s">
        <v>149</v>
      </c>
      <c r="C55" s="2" t="s">
        <v>57</v>
      </c>
      <c r="D55" s="2" t="s">
        <v>150</v>
      </c>
      <c r="E55" s="2" t="s">
        <v>119</v>
      </c>
      <c r="F55" s="2" t="s">
        <v>1</v>
      </c>
      <c r="G55" s="2" t="s">
        <v>151</v>
      </c>
    </row>
    <row r="56" spans="1:7" ht="75">
      <c r="A56">
        <v>51</v>
      </c>
      <c r="B56" s="2" t="s">
        <v>152</v>
      </c>
      <c r="C56" s="2" t="s">
        <v>57</v>
      </c>
      <c r="D56" s="2" t="s">
        <v>153</v>
      </c>
      <c r="E56" s="2" t="s">
        <v>119</v>
      </c>
      <c r="F56" s="2" t="s">
        <v>1</v>
      </c>
      <c r="G56" s="2" t="s">
        <v>35</v>
      </c>
    </row>
    <row r="57" spans="1:7" ht="75">
      <c r="A57">
        <v>52</v>
      </c>
      <c r="B57" s="2" t="s">
        <v>154</v>
      </c>
      <c r="C57" s="2" t="s">
        <v>155</v>
      </c>
      <c r="D57" s="2" t="s">
        <v>156</v>
      </c>
      <c r="E57" s="2" t="s">
        <v>119</v>
      </c>
      <c r="F57" s="2" t="s">
        <v>1</v>
      </c>
      <c r="G57" s="2" t="s">
        <v>35</v>
      </c>
    </row>
    <row r="58" spans="1:7" ht="75">
      <c r="A58">
        <v>53</v>
      </c>
      <c r="B58" s="2" t="s">
        <v>157</v>
      </c>
      <c r="C58" s="2" t="s">
        <v>57</v>
      </c>
      <c r="D58" s="2" t="s">
        <v>158</v>
      </c>
      <c r="E58" s="2" t="s">
        <v>119</v>
      </c>
      <c r="F58" s="2" t="s">
        <v>1</v>
      </c>
      <c r="G58" s="2" t="s">
        <v>159</v>
      </c>
    </row>
    <row r="59" spans="1:7" ht="75">
      <c r="A59">
        <v>54</v>
      </c>
      <c r="B59" s="2" t="s">
        <v>160</v>
      </c>
      <c r="C59" s="2" t="s">
        <v>57</v>
      </c>
      <c r="D59" s="2" t="s">
        <v>161</v>
      </c>
      <c r="E59" s="2" t="s">
        <v>119</v>
      </c>
      <c r="F59" s="2" t="s">
        <v>3</v>
      </c>
      <c r="G59" s="2" t="s">
        <v>162</v>
      </c>
    </row>
    <row r="60" spans="1:7" ht="30">
      <c r="A60">
        <v>55</v>
      </c>
      <c r="B60" s="2" t="s">
        <v>163</v>
      </c>
      <c r="C60" s="2" t="s">
        <v>57</v>
      </c>
      <c r="D60" s="2" t="s">
        <v>164</v>
      </c>
      <c r="E60" s="2" t="s">
        <v>119</v>
      </c>
      <c r="F60" s="2" t="s">
        <v>1</v>
      </c>
      <c r="G60" s="2" t="s">
        <v>35</v>
      </c>
    </row>
    <row r="61" spans="1:7" ht="45">
      <c r="A61">
        <v>56</v>
      </c>
      <c r="B61" s="2" t="s">
        <v>165</v>
      </c>
      <c r="C61" s="2" t="s">
        <v>57</v>
      </c>
      <c r="D61" s="2" t="s">
        <v>166</v>
      </c>
      <c r="E61" s="2" t="s">
        <v>119</v>
      </c>
      <c r="F61" s="2" t="s">
        <v>1</v>
      </c>
      <c r="G61" s="2" t="s">
        <v>167</v>
      </c>
    </row>
    <row r="62" spans="1:7" ht="135">
      <c r="A62">
        <v>57</v>
      </c>
      <c r="B62" s="2" t="s">
        <v>168</v>
      </c>
      <c r="C62" s="2" t="s">
        <v>57</v>
      </c>
      <c r="D62" s="2" t="s">
        <v>169</v>
      </c>
      <c r="E62" s="2" t="s">
        <v>119</v>
      </c>
      <c r="F62" s="2" t="s">
        <v>3</v>
      </c>
      <c r="G62" s="2" t="s">
        <v>170</v>
      </c>
    </row>
    <row r="63" spans="1:7" ht="75">
      <c r="A63">
        <v>58</v>
      </c>
      <c r="B63" s="2" t="s">
        <v>171</v>
      </c>
      <c r="C63" s="2" t="s">
        <v>57</v>
      </c>
      <c r="D63" s="2" t="s">
        <v>172</v>
      </c>
      <c r="E63" s="2" t="s">
        <v>119</v>
      </c>
      <c r="F63" s="2" t="s">
        <v>3</v>
      </c>
      <c r="G63" s="2" t="s">
        <v>170</v>
      </c>
    </row>
    <row r="64" spans="1:7" ht="150">
      <c r="A64">
        <v>59</v>
      </c>
      <c r="B64" s="2" t="s">
        <v>173</v>
      </c>
      <c r="C64" s="2" t="s">
        <v>57</v>
      </c>
      <c r="D64" s="2" t="s">
        <v>174</v>
      </c>
      <c r="E64" s="2" t="s">
        <v>119</v>
      </c>
      <c r="F64" s="2" t="s">
        <v>3</v>
      </c>
      <c r="G64" s="2" t="s">
        <v>175</v>
      </c>
    </row>
    <row r="65" spans="1:7" ht="390">
      <c r="A65">
        <v>60</v>
      </c>
      <c r="B65" s="2" t="s">
        <v>176</v>
      </c>
      <c r="C65" s="2" t="s">
        <v>57</v>
      </c>
      <c r="D65" s="2" t="s">
        <v>177</v>
      </c>
      <c r="E65" s="2" t="s">
        <v>119</v>
      </c>
      <c r="F65" s="2" t="s">
        <v>1</v>
      </c>
      <c r="G65" s="2" t="s">
        <v>178</v>
      </c>
    </row>
    <row r="66" spans="1:7" ht="75">
      <c r="A66">
        <v>61</v>
      </c>
      <c r="B66" s="2" t="s">
        <v>179</v>
      </c>
      <c r="C66" s="2" t="s">
        <v>57</v>
      </c>
      <c r="D66" s="2" t="s">
        <v>180</v>
      </c>
      <c r="E66" s="2" t="s">
        <v>119</v>
      </c>
      <c r="F66" s="2" t="s">
        <v>3</v>
      </c>
      <c r="G66" s="2" t="s">
        <v>181</v>
      </c>
    </row>
    <row r="67" spans="1:7" ht="135">
      <c r="A67">
        <v>62</v>
      </c>
      <c r="B67" s="2" t="s">
        <v>182</v>
      </c>
      <c r="C67" s="2" t="s">
        <v>57</v>
      </c>
      <c r="D67" s="2" t="s">
        <v>183</v>
      </c>
      <c r="E67" s="2" t="s">
        <v>119</v>
      </c>
      <c r="F67" s="2" t="s">
        <v>3</v>
      </c>
      <c r="G67" s="2" t="s">
        <v>184</v>
      </c>
    </row>
    <row r="68" spans="1:7" ht="150">
      <c r="A68">
        <v>63</v>
      </c>
      <c r="B68" s="2" t="s">
        <v>185</v>
      </c>
      <c r="C68" s="2" t="s">
        <v>33</v>
      </c>
      <c r="D68" s="2" t="s">
        <v>186</v>
      </c>
      <c r="E68" s="2" t="s">
        <v>187</v>
      </c>
      <c r="F68" s="2" t="s">
        <v>1</v>
      </c>
      <c r="G68" s="2" t="s">
        <v>188</v>
      </c>
    </row>
    <row r="69" spans="1:7" ht="90">
      <c r="A69">
        <v>64</v>
      </c>
      <c r="B69" s="2" t="s">
        <v>189</v>
      </c>
      <c r="C69" s="2" t="s">
        <v>190</v>
      </c>
      <c r="E69" s="2" t="s">
        <v>187</v>
      </c>
      <c r="F69" s="2" t="s">
        <v>2</v>
      </c>
      <c r="G69" s="2" t="s">
        <v>191</v>
      </c>
    </row>
    <row r="70" spans="1:7" ht="75">
      <c r="A70">
        <v>65</v>
      </c>
      <c r="B70" s="2" t="s">
        <v>192</v>
      </c>
      <c r="C70" s="2" t="s">
        <v>33</v>
      </c>
      <c r="D70" s="2" t="s">
        <v>193</v>
      </c>
      <c r="E70" s="2" t="s">
        <v>187</v>
      </c>
      <c r="F70" s="2" t="s">
        <v>2</v>
      </c>
      <c r="G70" s="2" t="s">
        <v>194</v>
      </c>
    </row>
    <row r="71" spans="1:7" ht="45">
      <c r="A71">
        <v>66</v>
      </c>
      <c r="B71" s="2" t="s">
        <v>195</v>
      </c>
      <c r="C71" s="2" t="s">
        <v>57</v>
      </c>
      <c r="D71" s="2" t="s">
        <v>74</v>
      </c>
      <c r="E71" s="2" t="s">
        <v>187</v>
      </c>
      <c r="F71" s="2" t="s">
        <v>1</v>
      </c>
      <c r="G71" s="2" t="s">
        <v>196</v>
      </c>
    </row>
    <row r="72" spans="1:7" ht="90">
      <c r="A72">
        <v>67</v>
      </c>
      <c r="B72" s="2" t="s">
        <v>197</v>
      </c>
      <c r="C72" s="2" t="s">
        <v>57</v>
      </c>
      <c r="D72" s="2" t="s">
        <v>74</v>
      </c>
      <c r="E72" s="2" t="s">
        <v>187</v>
      </c>
      <c r="F72" s="2" t="s">
        <v>2</v>
      </c>
      <c r="G72" s="2" t="s">
        <v>86</v>
      </c>
    </row>
    <row r="73" spans="1:7" ht="210">
      <c r="A73">
        <v>68</v>
      </c>
      <c r="B73" s="2" t="s">
        <v>198</v>
      </c>
      <c r="C73" s="2" t="s">
        <v>33</v>
      </c>
      <c r="D73" s="2" t="s">
        <v>199</v>
      </c>
      <c r="E73" s="2" t="s">
        <v>187</v>
      </c>
      <c r="F73" s="2" t="s">
        <v>3</v>
      </c>
      <c r="G73" s="2" t="s">
        <v>200</v>
      </c>
    </row>
    <row r="74" spans="1:7" ht="210">
      <c r="A74">
        <v>69</v>
      </c>
      <c r="B74" s="2" t="s">
        <v>201</v>
      </c>
      <c r="C74" s="2" t="s">
        <v>33</v>
      </c>
      <c r="D74" s="2" t="s">
        <v>199</v>
      </c>
      <c r="E74" s="2" t="s">
        <v>187</v>
      </c>
      <c r="F74" s="2" t="s">
        <v>3</v>
      </c>
      <c r="G74" s="2" t="s">
        <v>200</v>
      </c>
    </row>
    <row r="75" spans="1:7" ht="90">
      <c r="A75">
        <v>70</v>
      </c>
      <c r="B75" s="2" t="s">
        <v>202</v>
      </c>
      <c r="C75" s="2" t="s">
        <v>33</v>
      </c>
      <c r="D75" s="2" t="s">
        <v>203</v>
      </c>
      <c r="E75" s="2" t="s">
        <v>187</v>
      </c>
      <c r="F75" s="2" t="s">
        <v>3</v>
      </c>
      <c r="G75" s="2" t="s">
        <v>204</v>
      </c>
    </row>
    <row r="76" spans="1:7" ht="120">
      <c r="A76">
        <v>71</v>
      </c>
      <c r="B76" s="2" t="s">
        <v>205</v>
      </c>
      <c r="C76" s="2" t="s">
        <v>33</v>
      </c>
      <c r="D76" s="2" t="s">
        <v>206</v>
      </c>
      <c r="E76" s="2" t="s">
        <v>187</v>
      </c>
      <c r="F76" s="2" t="s">
        <v>2</v>
      </c>
      <c r="G76" s="2" t="s">
        <v>207</v>
      </c>
    </row>
    <row r="77" spans="1:7" ht="135">
      <c r="A77">
        <v>72</v>
      </c>
      <c r="B77" s="2" t="s">
        <v>208</v>
      </c>
      <c r="C77" s="2" t="s">
        <v>33</v>
      </c>
      <c r="D77" s="2" t="s">
        <v>209</v>
      </c>
      <c r="E77" s="2" t="s">
        <v>187</v>
      </c>
      <c r="F77" s="2" t="s">
        <v>2</v>
      </c>
      <c r="G77" s="2" t="s">
        <v>210</v>
      </c>
    </row>
    <row r="78" spans="1:7" ht="135">
      <c r="A78">
        <v>73</v>
      </c>
      <c r="B78" s="2" t="s">
        <v>211</v>
      </c>
      <c r="C78" s="2" t="s">
        <v>33</v>
      </c>
      <c r="D78" s="2" t="s">
        <v>209</v>
      </c>
      <c r="E78" s="2" t="s">
        <v>187</v>
      </c>
      <c r="F78" s="2" t="s">
        <v>2</v>
      </c>
      <c r="G78" s="2" t="s">
        <v>212</v>
      </c>
    </row>
    <row r="79" spans="1:7" ht="90">
      <c r="A79">
        <v>74</v>
      </c>
      <c r="B79" s="2" t="s">
        <v>213</v>
      </c>
      <c r="C79" s="2" t="s">
        <v>33</v>
      </c>
      <c r="D79" s="2" t="s">
        <v>214</v>
      </c>
      <c r="E79" s="2" t="s">
        <v>187</v>
      </c>
      <c r="F79" s="2" t="s">
        <v>1</v>
      </c>
      <c r="G79" s="2" t="s">
        <v>215</v>
      </c>
    </row>
    <row r="80" spans="1:7">
      <c r="A80">
        <v>75</v>
      </c>
      <c r="B80" s="2" t="s">
        <v>216</v>
      </c>
      <c r="C80" s="2" t="s">
        <v>57</v>
      </c>
      <c r="D80" s="2" t="s">
        <v>217</v>
      </c>
      <c r="E80" s="2" t="s">
        <v>187</v>
      </c>
      <c r="F80" s="2" t="s">
        <v>1</v>
      </c>
      <c r="G80" s="2" t="s">
        <v>35</v>
      </c>
    </row>
    <row r="81" spans="1:7" ht="75">
      <c r="A81">
        <v>76</v>
      </c>
      <c r="B81" s="2" t="s">
        <v>218</v>
      </c>
      <c r="C81" s="2" t="s">
        <v>57</v>
      </c>
      <c r="D81" s="2" t="s">
        <v>81</v>
      </c>
      <c r="E81" s="2" t="s">
        <v>187</v>
      </c>
      <c r="F81" s="2" t="s">
        <v>1</v>
      </c>
      <c r="G81" s="2" t="s">
        <v>219</v>
      </c>
    </row>
    <row r="82" spans="1:7">
      <c r="A82">
        <v>77</v>
      </c>
      <c r="B82" s="2" t="s">
        <v>220</v>
      </c>
      <c r="C82" s="2" t="s">
        <v>57</v>
      </c>
      <c r="D82" s="2" t="s">
        <v>74</v>
      </c>
      <c r="E82" s="2" t="s">
        <v>187</v>
      </c>
      <c r="F82" s="2" t="s">
        <v>1</v>
      </c>
      <c r="G82" s="2" t="s">
        <v>35</v>
      </c>
    </row>
    <row r="83" spans="1:7" ht="165">
      <c r="A83">
        <v>78</v>
      </c>
      <c r="B83" s="2" t="s">
        <v>221</v>
      </c>
      <c r="C83" s="2" t="s">
        <v>33</v>
      </c>
      <c r="D83" s="2" t="s">
        <v>222</v>
      </c>
      <c r="E83" s="2" t="s">
        <v>187</v>
      </c>
      <c r="F83" s="2" t="s">
        <v>2</v>
      </c>
      <c r="G83" s="2" t="s">
        <v>223</v>
      </c>
    </row>
    <row r="84" spans="1:7" ht="30">
      <c r="A84">
        <v>79</v>
      </c>
      <c r="B84" s="2" t="s">
        <v>224</v>
      </c>
      <c r="C84" s="2" t="s">
        <v>33</v>
      </c>
      <c r="D84" s="2" t="s">
        <v>225</v>
      </c>
      <c r="E84" s="2" t="s">
        <v>187</v>
      </c>
      <c r="F84" s="2" t="s">
        <v>1</v>
      </c>
      <c r="G84" s="2" t="s">
        <v>226</v>
      </c>
    </row>
    <row r="85" spans="1:7" ht="75">
      <c r="A85">
        <v>80</v>
      </c>
      <c r="B85" s="2" t="s">
        <v>227</v>
      </c>
      <c r="C85" s="2" t="s">
        <v>33</v>
      </c>
      <c r="D85" s="2" t="s">
        <v>222</v>
      </c>
      <c r="E85" s="2" t="s">
        <v>187</v>
      </c>
      <c r="F85" s="2" t="s">
        <v>2</v>
      </c>
      <c r="G85" s="2" t="s">
        <v>228</v>
      </c>
    </row>
    <row r="86" spans="1:7" ht="150">
      <c r="A86">
        <v>81</v>
      </c>
      <c r="B86" s="2" t="s">
        <v>229</v>
      </c>
      <c r="C86" s="2" t="s">
        <v>33</v>
      </c>
      <c r="D86" s="2" t="s">
        <v>222</v>
      </c>
      <c r="E86" s="2" t="s">
        <v>187</v>
      </c>
      <c r="F86" s="2" t="s">
        <v>2</v>
      </c>
      <c r="G86" s="2" t="s">
        <v>230</v>
      </c>
    </row>
    <row r="87" spans="1:7" ht="75">
      <c r="A87">
        <v>82</v>
      </c>
      <c r="B87" s="2" t="s">
        <v>231</v>
      </c>
      <c r="C87" s="2" t="s">
        <v>33</v>
      </c>
      <c r="D87" s="2" t="s">
        <v>222</v>
      </c>
      <c r="E87" s="2" t="s">
        <v>187</v>
      </c>
      <c r="F87" s="2" t="s">
        <v>2</v>
      </c>
      <c r="G87" s="2" t="s">
        <v>228</v>
      </c>
    </row>
    <row r="88" spans="1:7" ht="120">
      <c r="A88">
        <v>83</v>
      </c>
      <c r="B88" s="2" t="s">
        <v>232</v>
      </c>
      <c r="C88" s="2" t="s">
        <v>33</v>
      </c>
      <c r="D88" s="2" t="s">
        <v>222</v>
      </c>
      <c r="E88" s="2" t="s">
        <v>187</v>
      </c>
      <c r="F88" s="2" t="s">
        <v>2</v>
      </c>
      <c r="G88" s="2" t="s">
        <v>233</v>
      </c>
    </row>
    <row r="89" spans="1:7" ht="105">
      <c r="A89">
        <v>84</v>
      </c>
      <c r="B89" s="2" t="s">
        <v>234</v>
      </c>
      <c r="C89" s="2" t="s">
        <v>33</v>
      </c>
      <c r="D89" s="2" t="s">
        <v>222</v>
      </c>
      <c r="E89" s="2" t="s">
        <v>187</v>
      </c>
      <c r="F89" s="2" t="s">
        <v>2</v>
      </c>
      <c r="G89" s="2" t="s">
        <v>235</v>
      </c>
    </row>
    <row r="90" spans="1:7" ht="105">
      <c r="A90">
        <v>85</v>
      </c>
      <c r="B90" s="2" t="s">
        <v>236</v>
      </c>
      <c r="C90" s="2" t="s">
        <v>33</v>
      </c>
      <c r="D90" s="2" t="s">
        <v>222</v>
      </c>
      <c r="E90" s="2" t="s">
        <v>187</v>
      </c>
      <c r="F90" s="2" t="s">
        <v>2</v>
      </c>
      <c r="G90" s="2" t="s">
        <v>235</v>
      </c>
    </row>
    <row r="91" spans="1:7" ht="60">
      <c r="A91">
        <v>86</v>
      </c>
      <c r="B91" s="2" t="s">
        <v>237</v>
      </c>
      <c r="C91" s="2" t="s">
        <v>33</v>
      </c>
      <c r="D91" s="2" t="s">
        <v>238</v>
      </c>
      <c r="E91" s="2" t="s">
        <v>187</v>
      </c>
      <c r="F91" s="2" t="s">
        <v>3</v>
      </c>
      <c r="G91" s="2" t="s">
        <v>239</v>
      </c>
    </row>
    <row r="92" spans="1:7" ht="60">
      <c r="A92">
        <v>87</v>
      </c>
      <c r="B92" s="2" t="s">
        <v>240</v>
      </c>
      <c r="C92" s="2" t="s">
        <v>33</v>
      </c>
      <c r="D92" s="2" t="s">
        <v>222</v>
      </c>
      <c r="E92" s="2" t="s">
        <v>187</v>
      </c>
      <c r="F92" s="2" t="s">
        <v>1</v>
      </c>
      <c r="G92" s="2" t="s">
        <v>241</v>
      </c>
    </row>
    <row r="93" spans="1:7" ht="60">
      <c r="A93">
        <v>88</v>
      </c>
      <c r="B93" s="2" t="s">
        <v>242</v>
      </c>
      <c r="C93" s="2" t="s">
        <v>13</v>
      </c>
      <c r="D93" s="2" t="s">
        <v>243</v>
      </c>
      <c r="E93" s="2" t="s">
        <v>187</v>
      </c>
      <c r="F93" s="2" t="s">
        <v>3</v>
      </c>
      <c r="G93" s="2" t="s">
        <v>244</v>
      </c>
    </row>
    <row r="94" spans="1:7" ht="105">
      <c r="A94">
        <v>89</v>
      </c>
      <c r="B94" s="2" t="s">
        <v>245</v>
      </c>
      <c r="C94" s="2" t="s">
        <v>33</v>
      </c>
      <c r="D94" s="2" t="s">
        <v>222</v>
      </c>
      <c r="E94" s="2" t="s">
        <v>187</v>
      </c>
      <c r="F94" s="2" t="s">
        <v>2</v>
      </c>
      <c r="G94" s="2" t="s">
        <v>235</v>
      </c>
    </row>
    <row r="95" spans="1:7" ht="75">
      <c r="A95">
        <v>90</v>
      </c>
      <c r="B95" s="2" t="s">
        <v>246</v>
      </c>
      <c r="C95" s="2" t="s">
        <v>33</v>
      </c>
      <c r="D95" s="2" t="s">
        <v>222</v>
      </c>
      <c r="E95" s="2" t="s">
        <v>187</v>
      </c>
      <c r="F95" s="2" t="s">
        <v>3</v>
      </c>
      <c r="G95" s="2" t="s">
        <v>247</v>
      </c>
    </row>
    <row r="96" spans="1:7" ht="120">
      <c r="A96">
        <v>91</v>
      </c>
      <c r="B96" s="2" t="s">
        <v>248</v>
      </c>
      <c r="C96" s="2" t="s">
        <v>33</v>
      </c>
      <c r="D96" s="2" t="s">
        <v>222</v>
      </c>
      <c r="E96" s="2" t="s">
        <v>187</v>
      </c>
      <c r="F96" s="2" t="s">
        <v>2</v>
      </c>
      <c r="G96" s="2" t="s">
        <v>249</v>
      </c>
    </row>
    <row r="97" spans="1:7" ht="75">
      <c r="A97">
        <v>92</v>
      </c>
      <c r="B97" s="2" t="s">
        <v>250</v>
      </c>
      <c r="C97" s="2" t="s">
        <v>33</v>
      </c>
      <c r="D97" s="2" t="s">
        <v>251</v>
      </c>
      <c r="E97" s="2" t="s">
        <v>187</v>
      </c>
      <c r="F97" s="2" t="s">
        <v>3</v>
      </c>
      <c r="G97" s="2" t="s">
        <v>252</v>
      </c>
    </row>
    <row r="98" spans="1:7" ht="75">
      <c r="A98">
        <v>93</v>
      </c>
      <c r="B98" s="2" t="s">
        <v>253</v>
      </c>
      <c r="C98" s="2" t="s">
        <v>33</v>
      </c>
      <c r="D98" s="2" t="s">
        <v>222</v>
      </c>
      <c r="E98" s="2" t="s">
        <v>187</v>
      </c>
      <c r="F98" s="2" t="s">
        <v>2</v>
      </c>
      <c r="G98" s="2" t="s">
        <v>228</v>
      </c>
    </row>
    <row r="99" spans="1:7" ht="105">
      <c r="A99">
        <v>94</v>
      </c>
      <c r="B99" s="2" t="s">
        <v>254</v>
      </c>
      <c r="C99" s="2" t="s">
        <v>33</v>
      </c>
      <c r="D99" s="2" t="s">
        <v>222</v>
      </c>
      <c r="E99" s="2" t="s">
        <v>187</v>
      </c>
      <c r="F99" s="2" t="s">
        <v>2</v>
      </c>
      <c r="G99" s="2" t="s">
        <v>235</v>
      </c>
    </row>
    <row r="100" spans="1:7" ht="165">
      <c r="A100">
        <v>95</v>
      </c>
      <c r="B100" s="2" t="s">
        <v>255</v>
      </c>
      <c r="C100" s="2" t="s">
        <v>33</v>
      </c>
      <c r="D100" s="2" t="s">
        <v>222</v>
      </c>
      <c r="E100" s="2" t="s">
        <v>187</v>
      </c>
      <c r="F100" s="2" t="s">
        <v>2</v>
      </c>
      <c r="G100" s="2" t="s">
        <v>256</v>
      </c>
    </row>
    <row r="101" spans="1:7" ht="210">
      <c r="A101">
        <v>96</v>
      </c>
      <c r="B101" s="2" t="s">
        <v>257</v>
      </c>
      <c r="C101" s="2" t="s">
        <v>33</v>
      </c>
      <c r="D101" s="2" t="s">
        <v>222</v>
      </c>
      <c r="E101" s="2" t="s">
        <v>187</v>
      </c>
      <c r="F101" s="2" t="s">
        <v>3</v>
      </c>
      <c r="G101" s="2" t="s">
        <v>200</v>
      </c>
    </row>
    <row r="102" spans="1:7" ht="105">
      <c r="A102">
        <v>97</v>
      </c>
      <c r="B102" s="2" t="s">
        <v>258</v>
      </c>
      <c r="C102" s="2" t="s">
        <v>33</v>
      </c>
      <c r="D102" s="2" t="s">
        <v>222</v>
      </c>
      <c r="E102" s="2" t="s">
        <v>187</v>
      </c>
      <c r="F102" s="2" t="s">
        <v>2</v>
      </c>
      <c r="G102" s="2" t="s">
        <v>256</v>
      </c>
    </row>
  </sheetData>
  <autoFilter ref="A5:G102" xr:uid="{4E710C6A-C158-4E32-9B21-1E8DA8D3E41F}">
    <sortState xmlns:xlrd2="http://schemas.microsoft.com/office/spreadsheetml/2017/richdata2" ref="A6:G102">
      <sortCondition ref="A5:A102"/>
    </sortState>
  </autoFilter>
  <mergeCells count="1">
    <mergeCell ref="B1: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B8D1D-BAF6-4B5C-8DA3-0205D1292538}">
  <dimension ref="A4:F13"/>
  <sheetViews>
    <sheetView tabSelected="1" zoomScale="115" zoomScaleNormal="115" workbookViewId="0">
      <selection activeCell="B13" sqref="B13:E13"/>
    </sheetView>
  </sheetViews>
  <sheetFormatPr defaultRowHeight="15"/>
  <cols>
    <col min="1" max="1" width="14.5703125" bestFit="1" customWidth="1"/>
    <col min="2" max="2" width="14.28515625" bestFit="1" customWidth="1"/>
    <col min="3" max="3" width="53.5703125" bestFit="1" customWidth="1"/>
    <col min="4" max="4" width="18" bestFit="1" customWidth="1"/>
    <col min="5" max="5" width="6.140625" bestFit="1" customWidth="1"/>
    <col min="6" max="8" width="10" bestFit="1" customWidth="1"/>
  </cols>
  <sheetData>
    <row r="4" spans="1:6">
      <c r="A4" s="4" t="s">
        <v>259</v>
      </c>
      <c r="B4" s="4" t="s">
        <v>260</v>
      </c>
    </row>
    <row r="5" spans="1:6">
      <c r="A5" s="4" t="s">
        <v>261</v>
      </c>
      <c r="B5" t="s">
        <v>1</v>
      </c>
      <c r="C5" t="s">
        <v>2</v>
      </c>
      <c r="D5" t="s">
        <v>3</v>
      </c>
      <c r="E5" t="s">
        <v>25</v>
      </c>
      <c r="F5" t="s">
        <v>262</v>
      </c>
    </row>
    <row r="6" spans="1:6">
      <c r="A6" s="5" t="s">
        <v>33</v>
      </c>
      <c r="B6">
        <v>17</v>
      </c>
      <c r="C6">
        <v>23</v>
      </c>
      <c r="D6">
        <v>10</v>
      </c>
      <c r="F6">
        <v>50</v>
      </c>
    </row>
    <row r="7" spans="1:6">
      <c r="A7" s="5" t="s">
        <v>13</v>
      </c>
      <c r="B7">
        <v>2</v>
      </c>
      <c r="C7">
        <v>4</v>
      </c>
      <c r="D7">
        <v>6</v>
      </c>
      <c r="E7">
        <v>1</v>
      </c>
      <c r="F7">
        <v>13</v>
      </c>
    </row>
    <row r="8" spans="1:6">
      <c r="A8" s="5" t="s">
        <v>57</v>
      </c>
      <c r="B8">
        <v>16</v>
      </c>
      <c r="C8">
        <v>3</v>
      </c>
      <c r="D8">
        <v>13</v>
      </c>
      <c r="F8">
        <v>32</v>
      </c>
    </row>
    <row r="9" spans="1:6">
      <c r="A9" s="5" t="s">
        <v>155</v>
      </c>
      <c r="B9">
        <v>1</v>
      </c>
      <c r="F9">
        <v>1</v>
      </c>
    </row>
    <row r="10" spans="1:6">
      <c r="A10" s="5" t="s">
        <v>190</v>
      </c>
      <c r="C10">
        <v>1</v>
      </c>
      <c r="F10">
        <v>1</v>
      </c>
    </row>
    <row r="11" spans="1:6">
      <c r="A11" s="5" t="s">
        <v>262</v>
      </c>
      <c r="B11">
        <v>36</v>
      </c>
      <c r="C11">
        <v>31</v>
      </c>
      <c r="D11">
        <v>29</v>
      </c>
      <c r="E11">
        <v>1</v>
      </c>
      <c r="F11">
        <v>97</v>
      </c>
    </row>
    <row r="13" spans="1:6">
      <c r="B13" s="6">
        <f>36/97</f>
        <v>0.37113402061855671</v>
      </c>
      <c r="C13" s="6">
        <f>GETPIVOTDATA("Nr.",$A$4,"Honorering ","(Deels) overgenomen / onderwerp van nadere uitwerking")/GETPIVOTDATA("Nr.",$A$4)</f>
        <v>0.31958762886597936</v>
      </c>
      <c r="D13" s="6">
        <f>GETPIVOTDATA("Nr.",$A$4,"Honorering ","Niet overgenomen")/GETPIVOTDATA("Nr.",$A$4)</f>
        <v>0.29896907216494845</v>
      </c>
      <c r="E13" s="6">
        <f>GETPIVOTDATA("Nr.",$A$4,"Honorering ","N.v.t.")/GETPIVOTDATA("Nr.",$A$4)</f>
        <v>1.0309278350515464E-2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FEF13-BD68-4F26-8C93-F043E2A574D2}">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04E512317971246A70007214C44DBE500F251F3885C8B644F9508AEF9B49133EF0037547A44D657494A9D3E8E8FC1B15F7D" ma:contentTypeVersion="10" ma:contentTypeDescription="" ma:contentTypeScope="" ma:versionID="c3d742c9609f01fa1f6f6d534c754765">
  <xsd:schema xmlns:xsd="http://www.w3.org/2001/XMLSchema" xmlns:xs="http://www.w3.org/2001/XMLSchema" xmlns:p="http://schemas.microsoft.com/office/2006/metadata/properties" xmlns:ns1="http://schemas.microsoft.com/sharepoint/v3" xmlns:ns2="67a5c791-9718-4b68-bf90-702a01c5acb2" xmlns:ns3="000d1345-01c2-4720-8c1f-0d9a418bca06" targetNamespace="http://schemas.microsoft.com/office/2006/metadata/properties" ma:root="true" ma:fieldsID="fb3d92d315197988c2acf914140b80c6" ns1:_="" ns2:_="" ns3:_="">
    <xsd:import namespace="http://schemas.microsoft.com/sharepoint/v3"/>
    <xsd:import namespace="67a5c791-9718-4b68-bf90-702a01c5acb2"/>
    <xsd:import namespace="000d1345-01c2-4720-8c1f-0d9a418bca06"/>
    <xsd:element name="properties">
      <xsd:complexType>
        <xsd:sequence>
          <xsd:element name="documentManagement">
            <xsd:complexType>
              <xsd:all>
                <xsd:element ref="ns2:Document_x0020_Reference" minOccurs="0"/>
                <xsd:element ref="ns2:Planned_x0020_Delivery_x0020_Date1" minOccurs="0"/>
                <xsd:element ref="ns2:Responsible_x0020_Party1" minOccurs="0"/>
                <xsd:element ref="ns1:V3Comments"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1" nillable="true" ma:displayName="Append-Only Comments" ma:internalName="V3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a5c791-9718-4b68-bf90-702a01c5acb2" elementFormDefault="qualified">
    <xsd:import namespace="http://schemas.microsoft.com/office/2006/documentManagement/types"/>
    <xsd:import namespace="http://schemas.microsoft.com/office/infopath/2007/PartnerControls"/>
    <xsd:element name="Document_x0020_Reference" ma:index="8" nillable="true" ma:displayName="Document Reference" ma:default="" ma:internalName="Document_x0020_Reference">
      <xsd:simpleType>
        <xsd:restriction base="dms:Text">
          <xsd:maxLength value="255"/>
        </xsd:restriction>
      </xsd:simpleType>
    </xsd:element>
    <xsd:element name="Planned_x0020_Delivery_x0020_Date1" ma:index="9" nillable="true" ma:displayName="Planned Delivery Date" ma:default="" ma:format="DateOnly" ma:internalName="Planned_x0020_Delivery_x0020_Date1">
      <xsd:simpleType>
        <xsd:restriction base="dms:DateTime"/>
      </xsd:simpleType>
    </xsd:element>
    <xsd:element name="Responsible_x0020_Party1" ma:index="10" nillable="true" ma:displayName="Responsible Party" ma:default="" ma:internalName="Responsible_x0020_Party1">
      <xsd:simpleType>
        <xsd:restriction base="dms:Text">
          <xsd:maxLength value="255"/>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0d1345-01c2-4720-8c1f-0d9a418bca0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nned_x0020_Delivery_x0020_Date1 xmlns="67a5c791-9718-4b68-bf90-702a01c5acb2" xsi:nil="true"/>
    <Responsible_x0020_Party1 xmlns="67a5c791-9718-4b68-bf90-702a01c5acb2" xsi:nil="true"/>
    <V3Comments xmlns="http://schemas.microsoft.com/sharepoint/v3" xsi:nil="true"/>
    <Document_x0020_Reference xmlns="67a5c791-9718-4b68-bf90-702a01c5ac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FDF217-B910-4803-840A-A0ECEE496430}"/>
</file>

<file path=customXml/itemProps2.xml><?xml version="1.0" encoding="utf-8"?>
<ds:datastoreItem xmlns:ds="http://schemas.openxmlformats.org/officeDocument/2006/customXml" ds:itemID="{FF4B9123-A7CA-4B5B-B533-1A6C725AC511}"/>
</file>

<file path=customXml/itemProps3.xml><?xml version="1.0" encoding="utf-8"?>
<ds:datastoreItem xmlns:ds="http://schemas.openxmlformats.org/officeDocument/2006/customXml" ds:itemID="{7992342A-E5CF-4F12-A97C-9A1BD0DC140A}"/>
</file>

<file path=docProps/app.xml><?xml version="1.0" encoding="utf-8"?>
<Properties xmlns="http://schemas.openxmlformats.org/officeDocument/2006/extended-properties" xmlns:vt="http://schemas.openxmlformats.org/officeDocument/2006/docPropsVTypes">
  <Application>Microsoft Excel Online</Application>
  <Manager/>
  <Company>Royal HaskoningDHV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Jesper Keur</dc:creator>
  <cp:keywords/>
  <dc:description/>
  <cp:lastModifiedBy>Gastgebruiker</cp:lastModifiedBy>
  <cp:revision/>
  <dcterms:created xsi:type="dcterms:W3CDTF">2024-03-14T13:50:33Z</dcterms:created>
  <dcterms:modified xsi:type="dcterms:W3CDTF">2024-06-11T10:56:28Z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0x010100D04E512317971246A70007214C44DBE500F251F3885C8B644F9508AEF9B49133EF0037547A44D657494A9D3E8E8FC1B15F7D</vt:lpwstr>
  </property>
  <property fmtid="{D5CDD505-2E9C-101B-9397-08002B2CF9AE}" pid="3" name="MediaServiceImageTags">
    <vt:lpwstr/>
  </property>
</Properties>
</file>